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3250" windowHeight="13890" tabRatio="854" activeTab="2"/>
  </bookViews>
  <sheets>
    <sheet name="HT 10-40" sheetId="46804" r:id="rId1"/>
    <sheet name="HR33" sheetId="46807" r:id="rId2"/>
    <sheet name="HT 60-500" sheetId="46805" r:id="rId3"/>
    <sheet name="Модульные RM" sheetId="46806" r:id="rId4"/>
    <sheet name="Время автономной работы" sheetId="4680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46804"/>
  <c r="K14"/>
  <c r="K15"/>
  <c r="K16"/>
  <c r="K17"/>
  <c r="K18"/>
  <c r="K19"/>
  <c r="K20"/>
  <c r="K21"/>
  <c r="K12"/>
  <c r="F58" i="46806" l="1"/>
  <c r="F57"/>
  <c r="F56"/>
  <c r="F55"/>
  <c r="F54"/>
  <c r="F53"/>
  <c r="F52"/>
  <c r="F51"/>
  <c r="F50"/>
  <c r="F49"/>
  <c r="F48"/>
  <c r="K13" i="46805"/>
  <c r="K14"/>
  <c r="K15"/>
  <c r="K16"/>
  <c r="K17"/>
  <c r="K18"/>
  <c r="K19"/>
  <c r="K20"/>
  <c r="K21"/>
  <c r="K22"/>
  <c r="K12"/>
  <c r="J12" i="46807"/>
  <c r="J13"/>
  <c r="J14"/>
  <c r="J15"/>
  <c r="J16"/>
  <c r="J11"/>
  <c r="F25" i="46806" l="1"/>
  <c r="F26"/>
  <c r="F27"/>
  <c r="F28"/>
  <c r="F29"/>
  <c r="F30"/>
  <c r="F31"/>
  <c r="F32"/>
  <c r="F33"/>
  <c r="F34"/>
  <c r="F35"/>
  <c r="F36"/>
  <c r="F37"/>
  <c r="F38"/>
  <c r="F39"/>
  <c r="F41"/>
  <c r="F42"/>
  <c r="F43"/>
  <c r="F44"/>
  <c r="F45"/>
  <c r="F46"/>
  <c r="F47"/>
  <c r="F24"/>
  <c r="F9"/>
  <c r="F10"/>
  <c r="F11"/>
  <c r="F12"/>
  <c r="F13"/>
  <c r="F14"/>
  <c r="F15"/>
  <c r="F16"/>
  <c r="F17"/>
  <c r="F18"/>
  <c r="F19"/>
  <c r="F20"/>
  <c r="F21"/>
  <c r="F22"/>
  <c r="F8"/>
</calcChain>
</file>

<file path=xl/sharedStrings.xml><?xml version="1.0" encoding="utf-8"?>
<sst xmlns="http://schemas.openxmlformats.org/spreadsheetml/2006/main" count="878" uniqueCount="449">
  <si>
    <t>kVA/kW</t>
  </si>
  <si>
    <t>Вр. работы</t>
  </si>
  <si>
    <t>АЧ</t>
  </si>
  <si>
    <t>АКСЕССУАРЫ</t>
  </si>
  <si>
    <t>Батареи</t>
  </si>
  <si>
    <t>EUP, USD</t>
  </si>
  <si>
    <t>20/18</t>
  </si>
  <si>
    <t>2х7</t>
  </si>
  <si>
    <t>2х9</t>
  </si>
  <si>
    <t>2x7</t>
  </si>
  <si>
    <t>2x9</t>
  </si>
  <si>
    <t>30/27</t>
  </si>
  <si>
    <t>40/36</t>
  </si>
  <si>
    <t>3x100</t>
  </si>
  <si>
    <t>100/90</t>
  </si>
  <si>
    <t>120/108</t>
  </si>
  <si>
    <t>2x100</t>
  </si>
  <si>
    <t>300/270</t>
  </si>
  <si>
    <t>400/360</t>
  </si>
  <si>
    <t>Размеры ШхГхВ (мм)</t>
  </si>
  <si>
    <t>60/54</t>
  </si>
  <si>
    <t>80/72</t>
  </si>
  <si>
    <t>500/450</t>
  </si>
  <si>
    <t>3х9</t>
  </si>
  <si>
    <t>200/180</t>
  </si>
  <si>
    <t>250/225</t>
  </si>
  <si>
    <t>2x75</t>
  </si>
  <si>
    <t>2х75</t>
  </si>
  <si>
    <t>2х100</t>
  </si>
  <si>
    <t>3x75</t>
  </si>
  <si>
    <t>4x100</t>
  </si>
  <si>
    <t>5x100</t>
  </si>
  <si>
    <t>Комплект соединителей на 40 шт. акб 7-9 Ач</t>
  </si>
  <si>
    <t>90/81</t>
  </si>
  <si>
    <t>150/135</t>
  </si>
  <si>
    <t>комплект перемычек для АКБ, шт.</t>
  </si>
  <si>
    <t>Пустые батарейные кабинеты</t>
  </si>
  <si>
    <t>10/10</t>
  </si>
  <si>
    <t>15/15</t>
  </si>
  <si>
    <t>250x840x715</t>
  </si>
  <si>
    <t>350x738x1335</t>
  </si>
  <si>
    <t>500x840x1400</t>
  </si>
  <si>
    <t>600x980х950</t>
  </si>
  <si>
    <t>600x980х1150</t>
  </si>
  <si>
    <t>600x980х1400</t>
  </si>
  <si>
    <t>650x960х1600</t>
  </si>
  <si>
    <t>650x960х2000</t>
  </si>
  <si>
    <t>650х960х2000</t>
  </si>
  <si>
    <t>1300x1100х2000</t>
  </si>
  <si>
    <t>Комплект соединителей на 40 шт. акб до 40 Ач</t>
  </si>
  <si>
    <t>Комплект соединителей на 40 шт. акб 50-100 Ач</t>
  </si>
  <si>
    <t>Комплект соединителей на 40 шт. акб 120-150Ач</t>
  </si>
  <si>
    <t>Комплект соединителей на 40 шт. акб до 250 Ач</t>
  </si>
  <si>
    <t>Комплекты перемычек для соединения АКБ (включая автоматы)</t>
  </si>
  <si>
    <t>44.5</t>
  </si>
  <si>
    <t>40</t>
  </si>
  <si>
    <t>0</t>
  </si>
  <si>
    <t xml:space="preserve">NewEnergy 3ф/3ф с внешними АКБ </t>
  </si>
  <si>
    <t>дополн.</t>
  </si>
  <si>
    <t>250x840x715 дополн. 1100х900х1635</t>
  </si>
  <si>
    <t>Кол-во АКБ</t>
  </si>
  <si>
    <t>250*660*530</t>
  </si>
  <si>
    <t>В х Ш х Г</t>
  </si>
  <si>
    <t>250*680*770</t>
  </si>
  <si>
    <t>1</t>
  </si>
  <si>
    <t>Кол-во силовых модулей</t>
  </si>
  <si>
    <t>250*836*770      </t>
  </si>
  <si>
    <t xml:space="preserve">Многомодульные </t>
  </si>
  <si>
    <t>2</t>
  </si>
  <si>
    <t>3</t>
  </si>
  <si>
    <t>4</t>
  </si>
  <si>
    <t>5</t>
  </si>
  <si>
    <t>6</t>
  </si>
  <si>
    <t>8</t>
  </si>
  <si>
    <t>10</t>
  </si>
  <si>
    <t>RM060/20</t>
  </si>
  <si>
    <t>RM120/20</t>
  </si>
  <si>
    <t>RM200/20</t>
  </si>
  <si>
    <t>Модель</t>
  </si>
  <si>
    <t>Мощность</t>
  </si>
  <si>
    <t>Пустой батарейный кабинет на 40 шт. акб по 100 Ач</t>
  </si>
  <si>
    <t>Triumph HT33010XS</t>
  </si>
  <si>
    <t>Triumph HT33010XS-B7</t>
  </si>
  <si>
    <t>Triumph HT33010XS-B9</t>
  </si>
  <si>
    <t xml:space="preserve">Triumph HT33010 XL </t>
  </si>
  <si>
    <t>Triumph HS33015XS</t>
  </si>
  <si>
    <t>Triumph HT33015XS-B7</t>
  </si>
  <si>
    <t>Triumph HT33015XS-B9</t>
  </si>
  <si>
    <t xml:space="preserve">Triumph HT33015 XL </t>
  </si>
  <si>
    <t>Triumph HT33020XS</t>
  </si>
  <si>
    <t>Triumph HT33020XS-B9</t>
  </si>
  <si>
    <t>Triumph HT33020XL</t>
  </si>
  <si>
    <t>Triumph 20 дополн. "BC1640-100-40"-V75</t>
  </si>
  <si>
    <t>Triumph 20 дополн. "BC1640-100-40"-B100</t>
  </si>
  <si>
    <t>Triumph HT33030XS</t>
  </si>
  <si>
    <t xml:space="preserve">Triumph HT33030XL </t>
  </si>
  <si>
    <t>Triumph 30 дополн. "BC1640-100-40"-V75</t>
  </si>
  <si>
    <t>Triumph 30 дополн. "BC1640-100-40"-B100</t>
  </si>
  <si>
    <t>Triumph 30 дополн. 2x "BC1640-100-40"-V75</t>
  </si>
  <si>
    <t>Triumph 30 дополн. 2x "BC1640-100-40"-B100</t>
  </si>
  <si>
    <t>Triumph HT33040XS</t>
  </si>
  <si>
    <t>Triumph HT33040XL</t>
  </si>
  <si>
    <t>Triumph HT33060X</t>
  </si>
  <si>
    <t>Triumph HT33080X</t>
  </si>
  <si>
    <t>Triumph HT33090X</t>
  </si>
  <si>
    <t>Triumph HT33100X</t>
  </si>
  <si>
    <t>Triumph HT33120X</t>
  </si>
  <si>
    <t>Triumph HT33150X</t>
  </si>
  <si>
    <t>Triumph HT33200X</t>
  </si>
  <si>
    <t>Triumph HT330250X</t>
  </si>
  <si>
    <t>Triumph HT33300X</t>
  </si>
  <si>
    <t>Triumph HT33400X</t>
  </si>
  <si>
    <t>Triumph HT33500X</t>
  </si>
  <si>
    <t>Дилерб USD</t>
  </si>
  <si>
    <t xml:space="preserve">NewEnergy PowerSystem HT33 </t>
  </si>
  <si>
    <t>Triumph HT33010XL дополн. ШБ 3</t>
  </si>
  <si>
    <t>Triumph HT33010 XL дополн. ШБ 2</t>
  </si>
  <si>
    <t>Triumph HT33010XL дополн.ШБ 2</t>
  </si>
  <si>
    <t>250x660x530 дополн. 862*872*788</t>
  </si>
  <si>
    <t>250x660x530 дополн. 1163*872*788</t>
  </si>
  <si>
    <t>Triumph HT33015 XL дополн. ШБ 2</t>
  </si>
  <si>
    <t>Triumph HT33015XLдополн. ШБ 2</t>
  </si>
  <si>
    <t>250x660x530 дополн.  862*872*788</t>
  </si>
  <si>
    <t>Triumph HT33015XL дополн. ШБ 3</t>
  </si>
  <si>
    <t>Triumph HT33015XL дополн. ШБ 5</t>
  </si>
  <si>
    <t>250x660x530 дополн. 1763*872*788</t>
  </si>
  <si>
    <t>Triumph HT33030XL дополн. ШБ 2</t>
  </si>
  <si>
    <t>Triumph 30 дополн. ШБ 2</t>
  </si>
  <si>
    <t>Triumph 30 дополн. ШБ 3</t>
  </si>
  <si>
    <t>Triumph 30 дополн. ШБ 5</t>
  </si>
  <si>
    <t>Triumph HT33020 XL дополн. ШБ 2</t>
  </si>
  <si>
    <t>Triumph HT33020XL дополн. ШБ 2</t>
  </si>
  <si>
    <t>Triumph HT33020XL дополн. ШБ 3</t>
  </si>
  <si>
    <t>Triumph HT33040XL дополн. ШБ 2</t>
  </si>
  <si>
    <t>Triumph HT33040XL дополн.  ШБ 5</t>
  </si>
  <si>
    <t>Triumph HT33040XL дополн. ШБ 5</t>
  </si>
  <si>
    <t>Triumph HT33040XL дополн. 2x ШБ 5</t>
  </si>
  <si>
    <t>250*836*770  дополн. 862*872*788</t>
  </si>
  <si>
    <t>250*836*770  дополн. 1763*872*788</t>
  </si>
  <si>
    <t>250*836*770  дополн.2x 1763*872*788</t>
  </si>
  <si>
    <t>Triumph HT33060X дополн. ШБ 3</t>
  </si>
  <si>
    <t>Triumph HT33060X дополн. ШБ 5</t>
  </si>
  <si>
    <t>Triumph HT33060X дополн. 2х ШБ 5</t>
  </si>
  <si>
    <t>600x980х950 дополн. 1163*872*788</t>
  </si>
  <si>
    <t>600x980х950дополн. 1763*872*788</t>
  </si>
  <si>
    <t>600x980х950дополн. 2x1763*872*788</t>
  </si>
  <si>
    <t>Triumph HT33080X дополн. ШБ 3</t>
  </si>
  <si>
    <t>Triumph HT33080X дополн. ШБ 5</t>
  </si>
  <si>
    <t>Triumph HT33080X дополн. ШБ 2x5</t>
  </si>
  <si>
    <t>Triumph HT33080X дополн. ШБ 2x 5</t>
  </si>
  <si>
    <t xml:space="preserve">600x980х1150 дополн. 1163*872*788 </t>
  </si>
  <si>
    <t xml:space="preserve">600x980х1150 дополн. 1763*872*788 </t>
  </si>
  <si>
    <t>600x980х1150 дополн. 2x1763*872*788</t>
  </si>
  <si>
    <t xml:space="preserve">600x980х1150 дополн. 2x1763*872*788 </t>
  </si>
  <si>
    <t>Triumph HT33090X дополн. ШБ 5</t>
  </si>
  <si>
    <t>Triumph HT33090X дополн. 2x ШБ 5</t>
  </si>
  <si>
    <t>600x980х1400 дополн. 1763*872*788</t>
  </si>
  <si>
    <t xml:space="preserve">600x980х1400 дополн. 2x1763*872*788 </t>
  </si>
  <si>
    <t>Triumph HT33100X дополн. ШБ 5</t>
  </si>
  <si>
    <t>Triumph HT33100X дополн. 2x ШБ 5</t>
  </si>
  <si>
    <t>Triumph HT33120X дополн. ШБ 5</t>
  </si>
  <si>
    <t>Triumph HT33120X дополн. 2xШБ 5</t>
  </si>
  <si>
    <t>Triumph HT33120X дополн. 3xШБ 5</t>
  </si>
  <si>
    <t>Triumph HT33120X дополн. 3x ШБ 5</t>
  </si>
  <si>
    <t xml:space="preserve">600x980х1400 дополн. 1763*872*788 </t>
  </si>
  <si>
    <t xml:space="preserve">600x980х1400 дополн.  1763*872*788 </t>
  </si>
  <si>
    <t xml:space="preserve">600x980х1400 дополн. 2x 1763*872*788 </t>
  </si>
  <si>
    <t>600x980х1400 дополн.  2x1763*872*788</t>
  </si>
  <si>
    <t>600x980х1400 дополн.  3x1763*872*788</t>
  </si>
  <si>
    <t xml:space="preserve">600x980х1400 дополн.  3x1763*872*788 </t>
  </si>
  <si>
    <t>Triumph HT33150X дополн.  ШБ 5</t>
  </si>
  <si>
    <t>Triumph HT33150X дополн. 2xШБ 5</t>
  </si>
  <si>
    <t>TriumphHT33150X дополн. 2xШБ 5</t>
  </si>
  <si>
    <t>Triumph HT33150X дополн. 3x ШБ 5</t>
  </si>
  <si>
    <t>Triumph HT33150X дополн. 3xШБ 5</t>
  </si>
  <si>
    <t>Triumph HT33150X дополн. 4x ШБ 5</t>
  </si>
  <si>
    <t>650x960х1600 дополн.  1763*872*788</t>
  </si>
  <si>
    <t xml:space="preserve">650x960х1600 дополн.2x 1763*872*788 </t>
  </si>
  <si>
    <t>650x960х1600 дополн. 1763*872*788</t>
  </si>
  <si>
    <t xml:space="preserve">650x960х1600 дополн.  3x1763*872*788 </t>
  </si>
  <si>
    <t>650x960х1600 дополн.  3x1763*872*788</t>
  </si>
  <si>
    <t>650x960х1600 дополн.  4x1763*872*788</t>
  </si>
  <si>
    <t>Triumph HT33200X дополн. ШБ 5</t>
  </si>
  <si>
    <t>Triumph HT33200X дополн. 2xШБ 5</t>
  </si>
  <si>
    <t>Triumph HT33200X дополн.  3x ШБ 5</t>
  </si>
  <si>
    <t>Triumph HT33200X дополн. 3xШБ 5</t>
  </si>
  <si>
    <t>Triumph HT33200X дополн. 4x ШБ 5</t>
  </si>
  <si>
    <t xml:space="preserve">650x960х1600 дополн.  1763*872*788 </t>
  </si>
  <si>
    <t>650x960х1600 дополн.  2x1763*872*788</t>
  </si>
  <si>
    <t>Triumph HT330250X дополн. 2xШБ 5</t>
  </si>
  <si>
    <t>Triumph HT330250X дополн. 3xШБ 5</t>
  </si>
  <si>
    <t>Triumph HT330250X дополн. 3x ШБ 5</t>
  </si>
  <si>
    <t>Triumph HT330250X дополн. 4x ШБ 5</t>
  </si>
  <si>
    <t>Triumph HT330250X дополн. 5x ШБ 5</t>
  </si>
  <si>
    <t>650x960х2000 дополн.  2x1763*872*788</t>
  </si>
  <si>
    <t>650x960х2000 дополн.  3x1763*872*788</t>
  </si>
  <si>
    <t>650x960х2000 дополн.  4x1763*872*788</t>
  </si>
  <si>
    <t>650x960х2000 дополн.  5x1763*872*788</t>
  </si>
  <si>
    <t>Triumph HT33300X дополн. 2xШБ5</t>
  </si>
  <si>
    <t>Triumph HT33300X дополн. 3x ШБ 5</t>
  </si>
  <si>
    <t>Triumph HT33300X дополн. 3x ШБ5</t>
  </si>
  <si>
    <t>Triumph HT33300X дополн. 4x ШБ5</t>
  </si>
  <si>
    <t>Triumph HT33300X дополн. 5xШБ 5</t>
  </si>
  <si>
    <t>650x960х2000 дополн. 3x1763*872*788</t>
  </si>
  <si>
    <t xml:space="preserve">650x960х2000 дополн.  3x1763*872*788 </t>
  </si>
  <si>
    <t xml:space="preserve">650x960х2000 дополн.  4x1763*872*788 </t>
  </si>
  <si>
    <t xml:space="preserve">650x960х2000 дополн.  5x1763*872*788 </t>
  </si>
  <si>
    <t>Triumph HT33400X дополн. 2x ШБ5</t>
  </si>
  <si>
    <t>Triumph HT33400X дополн. 3x ШБ5</t>
  </si>
  <si>
    <t>Triumph HT33400X дополн. 4x ШБ5</t>
  </si>
  <si>
    <t>Triumph HT33400X дополн. 5xШБ 5</t>
  </si>
  <si>
    <t>1300x1100х2000 дополн. 2x1763*872*788</t>
  </si>
  <si>
    <t>1300x1100х2000 дополн. 3x1763*872*788</t>
  </si>
  <si>
    <t>1300x1100х2000 дополн. 4x1763*872*788</t>
  </si>
  <si>
    <t>1300x1100х2000 дополн. 5x1763*872*788</t>
  </si>
  <si>
    <t>Triumph HT33500X дополн. 3xШБ5</t>
  </si>
  <si>
    <t>Triumph HT33500Xдополн. 4xШБ 5</t>
  </si>
  <si>
    <t>TriumphHT33500X дополн. 5xШБ 5</t>
  </si>
  <si>
    <t xml:space="preserve">1300x1100х2000 дополн. 3x1763*872*788 </t>
  </si>
  <si>
    <t xml:space="preserve">1300x1100х2000 дополн. 5x1763*872*788 </t>
  </si>
  <si>
    <t>Комплекты ИБП с внешними АКБ не включают в себя стоимость перемычек для соединения АКБ и батарейного размыкателя.</t>
  </si>
  <si>
    <t>Опция Датчик температурной компенсации заряда АКБ</t>
  </si>
  <si>
    <t xml:space="preserve"> Пустой батарейный кабинет на 40/80 шт. акб по 7-9Ач</t>
  </si>
  <si>
    <t>862*872*788</t>
  </si>
  <si>
    <t xml:space="preserve"> Пустой батарейный кабинет на 40 шт. акб до 40 Ач</t>
  </si>
  <si>
    <t>ШБ 3</t>
  </si>
  <si>
    <t>1163*872*788</t>
  </si>
  <si>
    <t>ШБ 5</t>
  </si>
  <si>
    <t>1763*872*788</t>
  </si>
  <si>
    <t>Опция плата "сухие контакты" для ИБП HТ33010.. - НТ33040..</t>
  </si>
  <si>
    <t>Опция плата "холодный старт" для ИБП HТ33010….-HТ33040…</t>
  </si>
  <si>
    <t>Опция "плата параллельной работы" для ИБП HТ33010- HТ33015..</t>
  </si>
  <si>
    <t>Опция "плата параллельной работы" для ИБП HТ33020- HТ33040…</t>
  </si>
  <si>
    <t>Опция "плата параллельной работы" для ИБП HТ33060-HТ33500…</t>
  </si>
  <si>
    <t>SNMP- карта (DР-802)</t>
  </si>
  <si>
    <t>Внешний настенный щит байпаса для ИБП 20-30 кВА (63/80A)</t>
  </si>
  <si>
    <t>Внешний настенный щит байпаса для ИБП 40 кВА (100A)</t>
  </si>
  <si>
    <t>Внешний настенный щит байпаса для ИБП 60 кВА (125A)</t>
  </si>
  <si>
    <t>Внешний настенный щит байпаса для ИБП 80 кВА (160A)</t>
  </si>
  <si>
    <t>Внешний настенный щит байпаса для ИБП 100 кВА (200A)</t>
  </si>
  <si>
    <t>Внешний настенный щит байпаса для ИБП 120 кВА (250A)</t>
  </si>
  <si>
    <t>Внешний настенный щит байпаса для ИБП 150-200 кВА (400A)</t>
  </si>
  <si>
    <t>◾ Высокая эффективность, до 96%</t>
  </si>
  <si>
    <t xml:space="preserve">◾ Высокий коэффициент мощности на входе &gt; 0,99; </t>
  </si>
  <si>
    <t>◾ Muti-защита: от перегрева, перегрузки, отказ вентилятора, короткое замыкание</t>
  </si>
  <si>
    <t>◾ Четыре автоматических выключателя, обеспечивающие полную защиту при возникновении неисправности при холодном запуске</t>
  </si>
  <si>
    <t>◾ Полное управление DSP</t>
  </si>
  <si>
    <t>◾ Управление батареей: интеллектуальное управление зарядкой, автоматическое обслуживание, значительно продлевают срок службы батареи</t>
  </si>
  <si>
    <t>◾ Параллельно до 8 единиц</t>
  </si>
  <si>
    <t xml:space="preserve">HT33 10-40 кВа </t>
  </si>
  <si>
    <t>https://gen-newenergy.ru/oborudovanie/ups/newenergy/dlya-promyshlennogo-i-meditsinskogo-oborudovaniya/</t>
  </si>
  <si>
    <t>НТ-33 60-500 кВа</t>
  </si>
  <si>
    <t xml:space="preserve"> интеллектуальное управление зарядом АКБ, автоматическое регулирование, значительно продлевают срок службы батареи</t>
  </si>
  <si>
    <t>◾ Высокая эффективность работы, до 96%</t>
  </si>
  <si>
    <t>◾ Высокий коэффициент мощности на входе &gt; 0,99</t>
  </si>
  <si>
    <t>◾ Muti-защита: температур заряда АКБ, перегрузка, контроль напряжения батареи, отказ вентилятора, короткое замыкание</t>
  </si>
  <si>
    <t>◾ холодный запуск батареи</t>
  </si>
  <si>
    <t>◾ Модульная конструкция подсистемы, удобная для эксплуатации.</t>
  </si>
  <si>
    <t>◾ дружественной интерфейс ЖК-экран</t>
  </si>
  <si>
    <t>Оптимально для ЦОД и др. ответственных нагрузок</t>
  </si>
  <si>
    <t>МОДУЛЬНЫЕ</t>
  </si>
  <si>
    <t>PM25C</t>
  </si>
  <si>
    <t>PM50X</t>
  </si>
  <si>
    <t>RM100/50X</t>
  </si>
  <si>
    <t>RM200/50X</t>
  </si>
  <si>
    <t>RM300/50X</t>
  </si>
  <si>
    <t>RM500/50X</t>
  </si>
  <si>
    <t>RM300/30X</t>
  </si>
  <si>
    <t>RM180/30X</t>
  </si>
  <si>
    <t>RM200/25C</t>
  </si>
  <si>
    <t>RM040/10X</t>
  </si>
  <si>
    <t>RM030/15X</t>
  </si>
  <si>
    <t>Примечание</t>
  </si>
  <si>
    <t>◾ Входной ток THDi &lt;3%</t>
  </si>
  <si>
    <t>ШБ2</t>
  </si>
  <si>
    <t>◾ Дружественный интерфейс управления, ЖК-экран с высоким разрешением</t>
  </si>
  <si>
    <t>HT33015XS</t>
  </si>
  <si>
    <t>15KVA/15KW</t>
  </si>
  <si>
    <t>HT33020XL</t>
  </si>
  <si>
    <t>20KVA/18KW</t>
  </si>
  <si>
    <t>HT33020XS</t>
  </si>
  <si>
    <t>HT33030XL</t>
  </si>
  <si>
    <t>30KVA/27KW</t>
  </si>
  <si>
    <t>HT33030XS</t>
  </si>
  <si>
    <t>HT33040XL</t>
  </si>
  <si>
    <t>40KVA/36KW</t>
  </si>
  <si>
    <t>HT33040XS</t>
  </si>
  <si>
    <t>Размещение АКБ внутри ИБП</t>
  </si>
  <si>
    <t>нет</t>
  </si>
  <si>
    <t>with  space  for  40PCS 9AH/12V battery</t>
  </si>
  <si>
    <t>with  space  for  40PCS 12AH/12V battery</t>
  </si>
  <si>
    <t>with  space  for  80PCS 12AH/12V battery</t>
  </si>
  <si>
    <t>HT33010XL</t>
  </si>
  <si>
    <t>10KVA/10KW</t>
  </si>
  <si>
    <t>HT33010XS</t>
  </si>
  <si>
    <t>HT33015XL</t>
  </si>
  <si>
    <t>Фазность</t>
  </si>
  <si>
    <t>3 в 3</t>
  </si>
  <si>
    <t>EUP,$</t>
  </si>
  <si>
    <t>HT33060X</t>
  </si>
  <si>
    <t>60KVA/60KW</t>
  </si>
  <si>
    <t>HT33080X</t>
  </si>
  <si>
    <t>80KVA/80KW</t>
  </si>
  <si>
    <t>HT33090X</t>
  </si>
  <si>
    <t>90KVA/90kW</t>
  </si>
  <si>
    <t>HT33100X</t>
  </si>
  <si>
    <t>100KVA/100kW</t>
  </si>
  <si>
    <t>HT33120X</t>
  </si>
  <si>
    <t>120KVA/108KW</t>
  </si>
  <si>
    <t>HT33150X</t>
  </si>
  <si>
    <t>150KVA/150KW</t>
  </si>
  <si>
    <t>HT33200X</t>
  </si>
  <si>
    <t>200KVA/200KW</t>
  </si>
  <si>
    <t>HT33250X</t>
  </si>
  <si>
    <t>250KVA/250KW</t>
  </si>
  <si>
    <t>HT33300X</t>
  </si>
  <si>
    <t>300KVA/300KW</t>
  </si>
  <si>
    <t>HT33400X</t>
  </si>
  <si>
    <t>400KVA/400KW</t>
  </si>
  <si>
    <t>HT33500X</t>
  </si>
  <si>
    <t>500KVA/500KW</t>
  </si>
  <si>
    <t xml:space="preserve">HT33 60-500 кВа </t>
  </si>
  <si>
    <t>PM30*2</t>
  </si>
  <si>
    <t>PM50*2</t>
  </si>
  <si>
    <t>PM30*3</t>
  </si>
  <si>
    <t>PM30*4</t>
  </si>
  <si>
    <t>PM50*3</t>
  </si>
  <si>
    <t>PM50*4</t>
  </si>
  <si>
    <t>PM50*5</t>
  </si>
  <si>
    <t>PM50*6</t>
  </si>
  <si>
    <t>PM50*8</t>
  </si>
  <si>
    <t>PM50*10</t>
  </si>
  <si>
    <t>без комплекта перемычек</t>
  </si>
  <si>
    <t>pF=1</t>
  </si>
  <si>
    <t>PM10</t>
  </si>
  <si>
    <t xml:space="preserve">RM020/10X </t>
  </si>
  <si>
    <t>RM030/10X</t>
  </si>
  <si>
    <t>RM060/10X</t>
  </si>
  <si>
    <t>PM15</t>
  </si>
  <si>
    <t>RM045/15X</t>
  </si>
  <si>
    <t>RM090/15X</t>
  </si>
  <si>
    <t xml:space="preserve">PM20 </t>
  </si>
  <si>
    <t>RM060/20-TX</t>
  </si>
  <si>
    <t>RM060/20B -380V</t>
  </si>
  <si>
    <t>Price without battery module in cabinet</t>
  </si>
  <si>
    <t>PM25X</t>
  </si>
  <si>
    <t>RM150/25X</t>
  </si>
  <si>
    <t>RM250/25X</t>
  </si>
  <si>
    <t>Support 3units in parallel</t>
  </si>
  <si>
    <t>PM30X(PF=1)</t>
  </si>
  <si>
    <t>PF=1</t>
  </si>
  <si>
    <t>RM600/30X</t>
  </si>
  <si>
    <t>not support parallel</t>
  </si>
  <si>
    <t>PM40</t>
  </si>
  <si>
    <t>PM40X</t>
  </si>
  <si>
    <t>RM240/40X</t>
  </si>
  <si>
    <t>200kVA/200kW Modular system　</t>
  </si>
  <si>
    <t>PM50 PF=1 （compatible with PF=0.9 Module）</t>
  </si>
  <si>
    <t>Силовой модуль</t>
  </si>
  <si>
    <t>Модель  ИБП и используемый силовой модуль</t>
  </si>
  <si>
    <t>PM10X（упакован в кабинет）</t>
  </si>
  <si>
    <t>PM10X（отдельная упаковка）</t>
  </si>
  <si>
    <t>PM10X-P（с холодным стартом）</t>
  </si>
  <si>
    <t>RMX 20KVA 2-слот кабинет</t>
  </si>
  <si>
    <t>RMX 30KVA 3-слот кабинет</t>
  </si>
  <si>
    <t>RMX 60kVA/ 6-слот кабинет</t>
  </si>
  <si>
    <t>RMX 40KVA 4-слот кабинет</t>
  </si>
  <si>
    <t>RMX 30KVA 2-слот кабинет</t>
  </si>
  <si>
    <t>RMX 45kVA/ 3-слот кабинет</t>
  </si>
  <si>
    <t>RMX 90kVA/ 6-слот кабинет</t>
  </si>
  <si>
    <t>PM15X（отдельная упаковка）</t>
  </si>
  <si>
    <t>PM50X(PF=1)（отдельная упаковка）</t>
  </si>
  <si>
    <t>PM15X-P（с холодным стартом）</t>
  </si>
  <si>
    <t xml:space="preserve">RM 60KVA 3-слот кабинет, 
встроенный трансформаторr </t>
  </si>
  <si>
    <t>RM 60kVA системный кабинет</t>
  </si>
  <si>
    <t>RM 120kVA системный кабинет</t>
  </si>
  <si>
    <t>RM 200kVA системный кабинет</t>
  </si>
  <si>
    <t xml:space="preserve">RMX150KVA системный кабинет </t>
  </si>
  <si>
    <t xml:space="preserve">RMX 250KVA системный кабинет </t>
  </si>
  <si>
    <t xml:space="preserve">RMX 300KVA системный кабинет </t>
  </si>
  <si>
    <t xml:space="preserve">RMX 180KVA системный кабинет </t>
  </si>
  <si>
    <t>RMX 600KVA системный кабинет</t>
  </si>
  <si>
    <t>RMX 240KVA системный кабинет</t>
  </si>
  <si>
    <t>RMX 100KVA системный кабинет</t>
  </si>
  <si>
    <t>RMX 200KVA системный кабинет</t>
  </si>
  <si>
    <t>RMX 300KVA системный кабинет</t>
  </si>
  <si>
    <t>RMX400KVA системный кабинет</t>
  </si>
  <si>
    <t>RMX 500KVA системный кабинет</t>
  </si>
  <si>
    <t>60KVA модель кабинета с батареями ( 380В)</t>
  </si>
  <si>
    <t>RM400/50X</t>
  </si>
  <si>
    <t xml:space="preserve">10KVA/10KW </t>
  </si>
  <si>
    <t>силовой модуль</t>
  </si>
  <si>
    <t xml:space="preserve">силовой модуль </t>
  </si>
  <si>
    <t>（с холодным стартом）（отдельная упаковка）</t>
  </si>
  <si>
    <t xml:space="preserve">15KVA/15KW </t>
  </si>
  <si>
    <t xml:space="preserve">20KVA/18KW </t>
  </si>
  <si>
    <t xml:space="preserve">25KVA/22.5KW </t>
  </si>
  <si>
    <t xml:space="preserve">25kVA/25kW </t>
  </si>
  <si>
    <t xml:space="preserve">30KVA/27KW </t>
  </si>
  <si>
    <t>PF=1 силовой модуль</t>
  </si>
  <si>
    <t>40KVA/40KW</t>
  </si>
  <si>
    <t xml:space="preserve"> силовой модуль</t>
  </si>
  <si>
    <t xml:space="preserve">50KVA/45KW </t>
  </si>
  <si>
    <t>Dealer price,$</t>
  </si>
  <si>
    <t>DEALER PRICE, $</t>
  </si>
  <si>
    <t xml:space="preserve">NewEnergy PowerSystem RM33 </t>
  </si>
  <si>
    <t>RM150/25C</t>
  </si>
  <si>
    <t xml:space="preserve">150kVA/150kW </t>
  </si>
  <si>
    <t>HR</t>
  </si>
  <si>
    <t xml:space="preserve">NewEnergy PowerSystem HR33 </t>
  </si>
  <si>
    <t xml:space="preserve">HR33 10-40 кВа </t>
  </si>
  <si>
    <t>HR33010CL</t>
  </si>
  <si>
    <t>HR33015CL</t>
  </si>
  <si>
    <t>HR33020CL</t>
  </si>
  <si>
    <t>HR33025CL</t>
  </si>
  <si>
    <t>HR33030CL</t>
  </si>
  <si>
    <t>HR33040CL</t>
  </si>
  <si>
    <t>20KVA/20KW</t>
  </si>
  <si>
    <t>25KVA/25KW</t>
  </si>
  <si>
    <t>30KVA/30KW</t>
  </si>
  <si>
    <t>нет, внешнее 40 шт.</t>
  </si>
  <si>
    <t>по запросу</t>
  </si>
  <si>
    <t>RM160/40X</t>
  </si>
  <si>
    <t>RMX 160KVA system cabinet</t>
  </si>
  <si>
    <r>
      <t>Наименование и наименование</t>
    </r>
    <r>
      <rPr>
        <b/>
        <sz val="14"/>
        <color rgb="FFFF0000"/>
        <rFont val="Times New Roman"/>
        <family val="1"/>
        <charset val="204"/>
      </rPr>
      <t xml:space="preserve"> силового модуля</t>
    </r>
  </si>
  <si>
    <r>
      <t>3 в 3/</t>
    </r>
    <r>
      <rPr>
        <b/>
        <sz val="14"/>
        <color rgb="FFFF0000"/>
        <rFont val="Times New Roman"/>
        <family val="1"/>
        <charset val="204"/>
      </rPr>
      <t>3 в 1</t>
    </r>
  </si>
  <si>
    <t>PM15X（упакован в кабинет）</t>
  </si>
  <si>
    <t>PM50X(PF=1)（в составе кабинета）</t>
  </si>
  <si>
    <t>RM600/50X</t>
  </si>
  <si>
    <t>PM05D</t>
  </si>
  <si>
    <t>5KVA/5KW power module</t>
  </si>
  <si>
    <t>RM3120-05D</t>
  </si>
  <si>
    <t>RM31 20kVA/ 4-slot cabinet</t>
  </si>
  <si>
    <t>809-T144-CB-00</t>
  </si>
  <si>
    <t>18 slot battery module cabinet</t>
  </si>
  <si>
    <t>109-R072-CB-00</t>
  </si>
  <si>
    <t>Battery module with 6 battery</t>
  </si>
  <si>
    <t>BM06-72V-N-C1</t>
  </si>
  <si>
    <t>Battery module without battery</t>
  </si>
  <si>
    <t>CHG-10A-144VMD</t>
  </si>
  <si>
    <t>10A charger module</t>
  </si>
  <si>
    <t>PM60D</t>
  </si>
  <si>
    <t>60KVA/60KW power module</t>
  </si>
  <si>
    <t>RM600/60D</t>
  </si>
  <si>
    <t>RMX 600KVA system cabinet</t>
  </si>
  <si>
    <t>PM100D</t>
  </si>
  <si>
    <t>100KVA/100KW power module</t>
  </si>
  <si>
    <t>RM600/100D</t>
  </si>
  <si>
    <t>PM40*2</t>
  </si>
</sst>
</file>

<file path=xl/styles.xml><?xml version="1.0" encoding="utf-8"?>
<styleSheet xmlns="http://schemas.openxmlformats.org/spreadsheetml/2006/main">
  <numFmts count="7">
    <numFmt numFmtId="164" formatCode="[$$-409]#,##0"/>
    <numFmt numFmtId="165" formatCode="[$$-1009]#,##0"/>
    <numFmt numFmtId="166" formatCode="[$$-C09]#,##0.00;\-[$$-C09]#,##0.00"/>
    <numFmt numFmtId="167" formatCode="_-[$$-C09]* #,##0_-;\-[$$-C09]* #,##0_-;_-[$$-C09]* &quot;-&quot;_-;_-@_-"/>
    <numFmt numFmtId="168" formatCode="#,##0_ ;\-#,##0\ "/>
    <numFmt numFmtId="169" formatCode="[$$-C09]#,##0;\-[$$-C09]#,##0"/>
    <numFmt numFmtId="170" formatCode="[$$-2809]#,##0"/>
  </numFmts>
  <fonts count="4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sz val="9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sz val="7"/>
      <color indexed="1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FF0000"/>
      <name val="Arial Cyr"/>
      <charset val="204"/>
    </font>
    <font>
      <b/>
      <sz val="16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70C0"/>
      <name val="Arial"/>
      <family val="2"/>
      <charset val="204"/>
    </font>
    <font>
      <b/>
      <sz val="11"/>
      <color rgb="FFFA7D00"/>
      <name val="Calibri"/>
      <family val="2"/>
      <charset val="204"/>
      <scheme val="minor"/>
    </font>
    <font>
      <sz val="12"/>
      <name val="宋体"/>
      <charset val="134"/>
    </font>
    <font>
      <b/>
      <sz val="9"/>
      <color rgb="FF00206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Arial"/>
      <family val="2"/>
      <charset val="162"/>
    </font>
    <font>
      <sz val="20"/>
      <color rgb="FF0070C0"/>
      <name val="Arial"/>
      <family val="2"/>
      <charset val="204"/>
    </font>
    <font>
      <sz val="20"/>
      <name val="Arial"/>
      <family val="2"/>
      <charset val="204"/>
    </font>
    <font>
      <sz val="11"/>
      <color rgb="FF222222"/>
      <name val="Times New Roman"/>
      <family val="1"/>
      <charset val="204"/>
    </font>
    <font>
      <u/>
      <sz val="10"/>
      <color theme="10"/>
      <name val="Arial Cyr"/>
      <charset val="204"/>
    </font>
    <font>
      <b/>
      <sz val="16"/>
      <color theme="3" tint="0.39997558519241921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宋体"/>
      <charset val="134"/>
    </font>
    <font>
      <b/>
      <sz val="14"/>
      <color theme="1"/>
      <name val="Times New Roman"/>
      <family val="1"/>
      <charset val="204"/>
    </font>
    <font>
      <b/>
      <sz val="18"/>
      <name val="Arial"/>
      <family val="2"/>
      <charset val="204"/>
    </font>
    <font>
      <b/>
      <sz val="14"/>
      <color rgb="FF222222"/>
      <name val="Times New Roman"/>
      <family val="1"/>
      <charset val="204"/>
    </font>
    <font>
      <b/>
      <sz val="22"/>
      <color rgb="FFFF0000"/>
      <name val="Arial"/>
      <family val="2"/>
      <charset val="204"/>
    </font>
    <font>
      <sz val="10"/>
      <color indexed="8"/>
      <name val="宋体"/>
      <charset val="134"/>
    </font>
    <font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</font>
    <font>
      <sz val="11"/>
      <color indexed="8"/>
      <name val="宋体"/>
      <charset val="134"/>
    </font>
    <font>
      <sz val="14"/>
      <color theme="8" tint="-0.249977111117893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4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6" fillId="7" borderId="4" applyNumberFormat="0" applyAlignment="0" applyProtection="0">
      <alignment vertical="center"/>
    </xf>
    <xf numFmtId="0" fontId="21" fillId="0" borderId="0"/>
    <xf numFmtId="0" fontId="25" fillId="0" borderId="0" applyNumberFormat="0" applyFill="0" applyBorder="0" applyAlignment="0" applyProtection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13" borderId="4" applyNumberFormat="0" applyAlignment="0" applyProtection="0">
      <alignment vertical="center"/>
    </xf>
    <xf numFmtId="0" fontId="17" fillId="0" borderId="0"/>
    <xf numFmtId="0" fontId="16" fillId="13" borderId="4" applyNumberFormat="0" applyAlignment="0" applyProtection="0">
      <alignment vertical="center"/>
    </xf>
  </cellStyleXfs>
  <cellXfs count="211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6" fillId="0" borderId="0" xfId="0" quotePrefix="1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/>
    <xf numFmtId="49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0" xfId="0" applyFont="1" applyFill="1" applyBorder="1"/>
    <xf numFmtId="49" fontId="3" fillId="4" borderId="0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0" fontId="4" fillId="4" borderId="0" xfId="0" applyNumberFormat="1" applyFont="1" applyFill="1" applyBorder="1" applyAlignment="1">
      <alignment horizontal="center"/>
    </xf>
    <xf numFmtId="0" fontId="6" fillId="4" borderId="0" xfId="0" quotePrefix="1" applyNumberFormat="1" applyFont="1" applyFill="1" applyBorder="1" applyAlignment="1">
      <alignment horizontal="center"/>
    </xf>
    <xf numFmtId="49" fontId="13" fillId="4" borderId="0" xfId="0" applyNumberFormat="1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11" applyFill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49" fontId="26" fillId="0" borderId="0" xfId="0" applyNumberFormat="1" applyFont="1" applyFill="1" applyBorder="1" applyAlignment="1">
      <alignment horizontal="center"/>
    </xf>
    <xf numFmtId="49" fontId="25" fillId="0" borderId="0" xfId="11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 vertical="center"/>
    </xf>
    <xf numFmtId="164" fontId="15" fillId="4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6" fontId="9" fillId="0" borderId="0" xfId="0" applyNumberFormat="1" applyFont="1" applyFill="1" applyAlignment="1">
      <alignment horizontal="center" vertical="center" wrapText="1"/>
    </xf>
    <xf numFmtId="166" fontId="9" fillId="4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7" fillId="0" borderId="1" xfId="10" applyFont="1" applyFill="1" applyBorder="1" applyAlignment="1">
      <alignment horizontal="left" vertical="center" wrapText="1"/>
    </xf>
    <xf numFmtId="164" fontId="28" fillId="0" borderId="1" xfId="1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left" vertical="center"/>
    </xf>
    <xf numFmtId="49" fontId="31" fillId="5" borderId="1" xfId="0" applyNumberFormat="1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left" vertical="center" wrapText="1"/>
    </xf>
    <xf numFmtId="49" fontId="31" fillId="10" borderId="1" xfId="0" applyNumberFormat="1" applyFont="1" applyFill="1" applyBorder="1" applyAlignment="1">
      <alignment horizontal="center" vertical="center"/>
    </xf>
    <xf numFmtId="49" fontId="30" fillId="5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left" vertical="center" wrapText="1"/>
    </xf>
    <xf numFmtId="167" fontId="4" fillId="0" borderId="0" xfId="0" applyNumberFormat="1" applyFont="1" applyFill="1"/>
    <xf numFmtId="167" fontId="0" fillId="0" borderId="0" xfId="0" applyNumberFormat="1"/>
    <xf numFmtId="0" fontId="31" fillId="0" borderId="0" xfId="0" applyFont="1"/>
    <xf numFmtId="49" fontId="31" fillId="5" borderId="1" xfId="0" applyNumberFormat="1" applyFont="1" applyFill="1" applyBorder="1" applyAlignment="1"/>
    <xf numFmtId="49" fontId="30" fillId="5" borderId="1" xfId="0" applyNumberFormat="1" applyFont="1" applyFill="1" applyBorder="1" applyAlignment="1"/>
    <xf numFmtId="49" fontId="31" fillId="0" borderId="1" xfId="0" applyNumberFormat="1" applyFont="1" applyFill="1" applyBorder="1" applyAlignment="1"/>
    <xf numFmtId="49" fontId="30" fillId="0" borderId="1" xfId="0" applyNumberFormat="1" applyFont="1" applyFill="1" applyBorder="1" applyAlignment="1"/>
    <xf numFmtId="0" fontId="31" fillId="0" borderId="1" xfId="0" applyFont="1" applyFill="1" applyBorder="1" applyAlignment="1">
      <alignment wrapText="1"/>
    </xf>
    <xf numFmtId="0" fontId="30" fillId="0" borderId="1" xfId="0" applyFont="1" applyFill="1" applyBorder="1" applyAlignment="1">
      <alignment wrapText="1"/>
    </xf>
    <xf numFmtId="0" fontId="31" fillId="5" borderId="1" xfId="0" applyFont="1" applyFill="1" applyBorder="1" applyAlignment="1">
      <alignment wrapText="1"/>
    </xf>
    <xf numFmtId="0" fontId="30" fillId="5" borderId="1" xfId="0" applyFont="1" applyFill="1" applyBorder="1" applyAlignment="1">
      <alignment wrapText="1"/>
    </xf>
    <xf numFmtId="0" fontId="31" fillId="5" borderId="1" xfId="0" applyFont="1" applyFill="1" applyBorder="1" applyAlignment="1"/>
    <xf numFmtId="0" fontId="30" fillId="5" borderId="1" xfId="0" applyFont="1" applyFill="1" applyBorder="1" applyAlignment="1"/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 vertical="center"/>
    </xf>
    <xf numFmtId="0" fontId="35" fillId="0" borderId="0" xfId="0" applyFont="1"/>
    <xf numFmtId="49" fontId="36" fillId="0" borderId="0" xfId="0" applyNumberFormat="1" applyFont="1" applyFill="1" applyAlignment="1">
      <alignment horizontal="center"/>
    </xf>
    <xf numFmtId="0" fontId="38" fillId="0" borderId="1" xfId="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left" vertical="center" wrapText="1"/>
    </xf>
    <xf numFmtId="0" fontId="31" fillId="11" borderId="1" xfId="0" applyFont="1" applyFill="1" applyBorder="1" applyAlignment="1">
      <alignment horizontal="left" vertical="center" wrapText="1"/>
    </xf>
    <xf numFmtId="0" fontId="39" fillId="11" borderId="1" xfId="0" applyFont="1" applyFill="1" applyBorder="1" applyAlignment="1">
      <alignment horizontal="left" vertical="center" wrapText="1"/>
    </xf>
    <xf numFmtId="0" fontId="31" fillId="8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9" fillId="8" borderId="1" xfId="0" applyFont="1" applyFill="1" applyBorder="1" applyAlignment="1">
      <alignment horizontal="left" vertical="center" wrapText="1"/>
    </xf>
    <xf numFmtId="0" fontId="39" fillId="2" borderId="1" xfId="12" applyFont="1" applyFill="1" applyBorder="1" applyAlignment="1">
      <alignment horizontal="left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left" vertical="center" wrapText="1"/>
    </xf>
    <xf numFmtId="0" fontId="31" fillId="12" borderId="1" xfId="0" applyFont="1" applyFill="1" applyBorder="1" applyAlignment="1">
      <alignment horizontal="center" vertical="center"/>
    </xf>
    <xf numFmtId="167" fontId="31" fillId="0" borderId="1" xfId="0" applyNumberFormat="1" applyFont="1" applyBorder="1" applyAlignment="1">
      <alignment horizontal="center" vertical="center"/>
    </xf>
    <xf numFmtId="0" fontId="31" fillId="4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167" fontId="31" fillId="4" borderId="1" xfId="0" applyNumberFormat="1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left" vertical="center" wrapText="1"/>
    </xf>
    <xf numFmtId="0" fontId="42" fillId="0" borderId="0" xfId="0" applyFont="1"/>
    <xf numFmtId="0" fontId="3" fillId="3" borderId="0" xfId="0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 wrapText="1"/>
    </xf>
    <xf numFmtId="0" fontId="29" fillId="9" borderId="0" xfId="1342" applyFont="1" applyFill="1" applyBorder="1" applyAlignment="1">
      <alignment horizontal="left" vertical="center" wrapText="1"/>
    </xf>
    <xf numFmtId="0" fontId="37" fillId="0" borderId="0" xfId="1342" applyFont="1" applyFill="1" applyBorder="1" applyAlignment="1">
      <alignment horizontal="left" vertical="center" wrapText="1"/>
    </xf>
    <xf numFmtId="0" fontId="29" fillId="0" borderId="0" xfId="1342" applyFont="1" applyFill="1" applyBorder="1" applyAlignment="1">
      <alignment horizontal="left" vertical="center" wrapText="1"/>
    </xf>
    <xf numFmtId="0" fontId="32" fillId="0" borderId="0" xfId="1342" applyFont="1" applyFill="1" applyBorder="1" applyAlignment="1">
      <alignment horizontal="left" vertical="center" wrapText="1"/>
    </xf>
    <xf numFmtId="49" fontId="31" fillId="10" borderId="1" xfId="0" applyNumberFormat="1" applyFont="1" applyFill="1" applyBorder="1" applyAlignment="1">
      <alignment horizontal="center" vertical="center"/>
    </xf>
    <xf numFmtId="167" fontId="43" fillId="0" borderId="0" xfId="0" applyNumberFormat="1" applyFont="1"/>
    <xf numFmtId="168" fontId="43" fillId="0" borderId="0" xfId="0" applyNumberFormat="1" applyFont="1"/>
    <xf numFmtId="1" fontId="43" fillId="0" borderId="0" xfId="0" applyNumberFormat="1" applyFont="1"/>
    <xf numFmtId="167" fontId="32" fillId="0" borderId="0" xfId="1342" applyNumberFormat="1" applyFont="1" applyFill="1" applyBorder="1" applyAlignment="1">
      <alignment horizontal="left" vertical="center" wrapText="1"/>
    </xf>
    <xf numFmtId="167" fontId="29" fillId="0" borderId="0" xfId="1342" applyNumberFormat="1" applyFont="1" applyFill="1" applyBorder="1" applyAlignment="1">
      <alignment horizontal="left" vertical="center" wrapText="1"/>
    </xf>
    <xf numFmtId="49" fontId="31" fillId="3" borderId="1" xfId="0" applyNumberFormat="1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 wrapText="1"/>
    </xf>
    <xf numFmtId="0" fontId="31" fillId="3" borderId="1" xfId="0" applyFont="1" applyFill="1" applyBorder="1"/>
    <xf numFmtId="49" fontId="30" fillId="3" borderId="1" xfId="0" applyNumberFormat="1" applyFont="1" applyFill="1" applyBorder="1" applyAlignment="1">
      <alignment vertical="center"/>
    </xf>
    <xf numFmtId="0" fontId="30" fillId="3" borderId="1" xfId="0" applyFont="1" applyFill="1" applyBorder="1" applyAlignment="1">
      <alignment vertical="center" wrapText="1"/>
    </xf>
    <xf numFmtId="167" fontId="24" fillId="0" borderId="0" xfId="0" applyNumberFormat="1" applyFont="1"/>
    <xf numFmtId="0" fontId="39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167" fontId="31" fillId="3" borderId="1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167" fontId="31" fillId="6" borderId="2" xfId="0" applyNumberFormat="1" applyFont="1" applyFill="1" applyBorder="1" applyAlignment="1">
      <alignment horizontal="center" vertical="center"/>
    </xf>
    <xf numFmtId="167" fontId="31" fillId="6" borderId="3" xfId="0" applyNumberFormat="1" applyFont="1" applyFill="1" applyBorder="1" applyAlignment="1">
      <alignment horizontal="center" vertical="center"/>
    </xf>
    <xf numFmtId="167" fontId="31" fillId="3" borderId="2" xfId="0" applyNumberFormat="1" applyFont="1" applyFill="1" applyBorder="1" applyAlignment="1">
      <alignment horizontal="center" vertical="center"/>
    </xf>
    <xf numFmtId="167" fontId="31" fillId="3" borderId="3" xfId="0" applyNumberFormat="1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justify" wrapText="1"/>
    </xf>
    <xf numFmtId="0" fontId="30" fillId="0" borderId="5" xfId="0" applyFont="1" applyFill="1" applyBorder="1" applyAlignment="1">
      <alignment horizontal="justify" wrapText="1"/>
    </xf>
    <xf numFmtId="0" fontId="30" fillId="0" borderId="3" xfId="0" applyFont="1" applyFill="1" applyBorder="1" applyAlignment="1">
      <alignment horizontal="justify" wrapText="1"/>
    </xf>
    <xf numFmtId="49" fontId="31" fillId="10" borderId="1" xfId="0" applyNumberFormat="1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1" fillId="10" borderId="2" xfId="0" applyFont="1" applyFill="1" applyBorder="1" applyAlignment="1">
      <alignment horizontal="center" vertical="center"/>
    </xf>
    <xf numFmtId="0" fontId="31" fillId="10" borderId="3" xfId="0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wrapText="1"/>
    </xf>
    <xf numFmtId="49" fontId="30" fillId="5" borderId="2" xfId="0" applyNumberFormat="1" applyFont="1" applyFill="1" applyBorder="1" applyAlignment="1">
      <alignment horizontal="center" vertical="center" wrapText="1"/>
    </xf>
    <xf numFmtId="49" fontId="30" fillId="5" borderId="5" xfId="0" applyNumberFormat="1" applyFont="1" applyFill="1" applyBorder="1" applyAlignment="1">
      <alignment horizontal="center" vertical="center" wrapText="1"/>
    </xf>
    <xf numFmtId="49" fontId="30" fillId="5" borderId="3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justify" vertical="center" wrapText="1"/>
    </xf>
    <xf numFmtId="49" fontId="30" fillId="0" borderId="5" xfId="0" applyNumberFormat="1" applyFont="1" applyFill="1" applyBorder="1" applyAlignment="1">
      <alignment horizontal="justify" vertical="center" wrapText="1"/>
    </xf>
    <xf numFmtId="49" fontId="30" fillId="0" borderId="3" xfId="0" applyNumberFormat="1" applyFont="1" applyFill="1" applyBorder="1" applyAlignment="1">
      <alignment horizontal="justify" vertical="center" wrapText="1"/>
    </xf>
    <xf numFmtId="49" fontId="31" fillId="10" borderId="2" xfId="0" applyNumberFormat="1" applyFont="1" applyFill="1" applyBorder="1" applyAlignment="1">
      <alignment horizontal="justify" vertical="center" wrapText="1"/>
    </xf>
    <xf numFmtId="49" fontId="31" fillId="10" borderId="5" xfId="0" applyNumberFormat="1" applyFont="1" applyFill="1" applyBorder="1" applyAlignment="1">
      <alignment horizontal="justify" vertical="center" wrapText="1"/>
    </xf>
    <xf numFmtId="49" fontId="31" fillId="10" borderId="3" xfId="0" applyNumberFormat="1" applyFont="1" applyFill="1" applyBorder="1" applyAlignment="1">
      <alignment horizontal="justify" vertical="center" wrapText="1"/>
    </xf>
    <xf numFmtId="170" fontId="31" fillId="3" borderId="2" xfId="0" applyNumberFormat="1" applyFont="1" applyFill="1" applyBorder="1" applyAlignment="1">
      <alignment horizontal="center" vertical="center"/>
    </xf>
    <xf numFmtId="170" fontId="31" fillId="3" borderId="3" xfId="0" applyNumberFormat="1" applyFont="1" applyFill="1" applyBorder="1" applyAlignment="1">
      <alignment horizontal="center" vertical="center"/>
    </xf>
    <xf numFmtId="49" fontId="30" fillId="3" borderId="2" xfId="0" applyNumberFormat="1" applyFont="1" applyFill="1" applyBorder="1" applyAlignment="1">
      <alignment horizontal="center" vertical="center" wrapText="1"/>
    </xf>
    <xf numFmtId="49" fontId="30" fillId="3" borderId="5" xfId="0" applyNumberFormat="1" applyFont="1" applyFill="1" applyBorder="1" applyAlignment="1">
      <alignment horizontal="center" vertical="center" wrapText="1"/>
    </xf>
    <xf numFmtId="49" fontId="30" fillId="3" borderId="3" xfId="0" applyNumberFormat="1" applyFont="1" applyFill="1" applyBorder="1" applyAlignment="1">
      <alignment horizontal="center" vertical="center" wrapText="1"/>
    </xf>
    <xf numFmtId="49" fontId="33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169" fontId="31" fillId="3" borderId="2" xfId="0" applyNumberFormat="1" applyFont="1" applyFill="1" applyBorder="1" applyAlignment="1">
      <alignment horizontal="center" vertical="center"/>
    </xf>
    <xf numFmtId="169" fontId="31" fillId="3" borderId="3" xfId="0" applyNumberFormat="1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/>
    </xf>
    <xf numFmtId="164" fontId="31" fillId="3" borderId="3" xfId="0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wrapText="1"/>
    </xf>
    <xf numFmtId="0" fontId="30" fillId="0" borderId="5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center" wrapText="1"/>
    </xf>
    <xf numFmtId="167" fontId="31" fillId="6" borderId="2" xfId="0" applyNumberFormat="1" applyFont="1" applyFill="1" applyBorder="1" applyAlignment="1"/>
    <xf numFmtId="167" fontId="31" fillId="6" borderId="3" xfId="0" applyNumberFormat="1" applyFont="1" applyFill="1" applyBorder="1" applyAlignment="1"/>
    <xf numFmtId="167" fontId="31" fillId="3" borderId="2" xfId="0" applyNumberFormat="1" applyFont="1" applyFill="1" applyBorder="1" applyAlignment="1"/>
    <xf numFmtId="167" fontId="31" fillId="3" borderId="3" xfId="0" applyNumberFormat="1" applyFont="1" applyFill="1" applyBorder="1" applyAlignment="1"/>
    <xf numFmtId="0" fontId="30" fillId="5" borderId="2" xfId="0" applyFont="1" applyFill="1" applyBorder="1" applyAlignment="1">
      <alignment horizontal="center"/>
    </xf>
    <xf numFmtId="0" fontId="30" fillId="5" borderId="5" xfId="0" applyFont="1" applyFill="1" applyBorder="1" applyAlignment="1">
      <alignment horizontal="center"/>
    </xf>
    <xf numFmtId="0" fontId="30" fillId="5" borderId="3" xfId="0" applyFont="1" applyFill="1" applyBorder="1" applyAlignment="1">
      <alignment horizontal="center"/>
    </xf>
    <xf numFmtId="0" fontId="30" fillId="5" borderId="2" xfId="0" applyFont="1" applyFill="1" applyBorder="1" applyAlignment="1">
      <alignment horizontal="center" wrapText="1"/>
    </xf>
    <xf numFmtId="0" fontId="30" fillId="5" borderId="5" xfId="0" applyFont="1" applyFill="1" applyBorder="1" applyAlignment="1">
      <alignment horizontal="center" wrapText="1"/>
    </xf>
    <xf numFmtId="0" fontId="30" fillId="5" borderId="3" xfId="0" applyFont="1" applyFill="1" applyBorder="1" applyAlignment="1">
      <alignment horizontal="center" wrapText="1"/>
    </xf>
    <xf numFmtId="49" fontId="30" fillId="0" borderId="2" xfId="0" applyNumberFormat="1" applyFont="1" applyFill="1" applyBorder="1" applyAlignment="1">
      <alignment horizontal="center" wrapText="1"/>
    </xf>
    <xf numFmtId="49" fontId="30" fillId="0" borderId="5" xfId="0" applyNumberFormat="1" applyFont="1" applyFill="1" applyBorder="1" applyAlignment="1">
      <alignment horizontal="center" wrapText="1"/>
    </xf>
    <xf numFmtId="49" fontId="30" fillId="0" borderId="3" xfId="0" applyNumberFormat="1" applyFont="1" applyFill="1" applyBorder="1" applyAlignment="1">
      <alignment horizontal="center" wrapText="1"/>
    </xf>
    <xf numFmtId="49" fontId="30" fillId="5" borderId="2" xfId="0" applyNumberFormat="1" applyFont="1" applyFill="1" applyBorder="1" applyAlignment="1">
      <alignment horizontal="center" wrapText="1"/>
    </xf>
    <xf numFmtId="49" fontId="30" fillId="5" borderId="5" xfId="0" applyNumberFormat="1" applyFont="1" applyFill="1" applyBorder="1" applyAlignment="1">
      <alignment horizontal="center" wrapText="1"/>
    </xf>
    <xf numFmtId="49" fontId="30" fillId="5" borderId="3" xfId="0" applyNumberFormat="1" applyFont="1" applyFill="1" applyBorder="1" applyAlignment="1">
      <alignment horizontal="center" wrapText="1"/>
    </xf>
    <xf numFmtId="49" fontId="33" fillId="0" borderId="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/>
    </xf>
    <xf numFmtId="49" fontId="22" fillId="4" borderId="0" xfId="0" applyNumberFormat="1" applyFont="1" applyFill="1" applyBorder="1" applyAlignment="1">
      <alignment horizontal="center"/>
    </xf>
    <xf numFmtId="49" fontId="23" fillId="4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</cellXfs>
  <cellStyles count="1344">
    <cellStyle name="0,0_x000d__x000a_NA_x000d__x000a_" xfId="99"/>
    <cellStyle name="0,0_x000d__x000a_NA_x000d__x000a_ 4 2" xfId="36"/>
    <cellStyle name="Normal 2 2" xfId="10"/>
    <cellStyle name="Гиперссылка" xfId="11" builtinId="8"/>
    <cellStyle name="Обычный" xfId="0" builtinId="0"/>
    <cellStyle name="Обычный 2" xfId="2"/>
    <cellStyle name="Обычный 3" xfId="13"/>
    <cellStyle name="Обычный_Модульные RM" xfId="1342"/>
    <cellStyle name="Процентный 2" xfId="1"/>
    <cellStyle name="常规 10" xfId="107"/>
    <cellStyle name="常规 10 2" xfId="109"/>
    <cellStyle name="常规 10 2 2" xfId="117"/>
    <cellStyle name="常规 10 2 2 2" xfId="120"/>
    <cellStyle name="常规 10 2 2 2 2" xfId="121"/>
    <cellStyle name="常规 10 2 2 2 3" xfId="125"/>
    <cellStyle name="常规 10 2 2 3" xfId="35"/>
    <cellStyle name="常规 10 2 2 4" xfId="131"/>
    <cellStyle name="常规 10 2 3" xfId="134"/>
    <cellStyle name="常规 10 2 3 2" xfId="29"/>
    <cellStyle name="常规 10 2 3 3" xfId="104"/>
    <cellStyle name="常规 10 2 4" xfId="106"/>
    <cellStyle name="常规 10 3" xfId="137"/>
    <cellStyle name="常规 10 3 2" xfId="139"/>
    <cellStyle name="常规 10 3 2 2" xfId="140"/>
    <cellStyle name="常规 10 3 2 3" xfId="143"/>
    <cellStyle name="常规 10 3 3" xfId="147"/>
    <cellStyle name="常规 10 4" xfId="148"/>
    <cellStyle name="常规 10 4 2" xfId="152"/>
    <cellStyle name="常规 10 4 2 2" xfId="153"/>
    <cellStyle name="常规 10 4 2 3" xfId="156"/>
    <cellStyle name="常规 10 4 3" xfId="158"/>
    <cellStyle name="常规 10 5" xfId="160"/>
    <cellStyle name="常规 10 5 2" xfId="162"/>
    <cellStyle name="常规 10 5 2 2" xfId="165"/>
    <cellStyle name="常规 10 5 2 3" xfId="167"/>
    <cellStyle name="常规 10 5 3" xfId="170"/>
    <cellStyle name="常规 10 5 4" xfId="175"/>
    <cellStyle name="常规 10 6" xfId="180"/>
    <cellStyle name="常规 10 6 2" xfId="182"/>
    <cellStyle name="常规 10 6 2 2" xfId="185"/>
    <cellStyle name="常规 10 6 2 3" xfId="189"/>
    <cellStyle name="常规 10 6 3" xfId="192"/>
    <cellStyle name="常规 10 7" xfId="195"/>
    <cellStyle name="常规 10 7 2" xfId="200"/>
    <cellStyle name="常规 10 7 2 2" xfId="202"/>
    <cellStyle name="常规 10 7 2 3" xfId="118"/>
    <cellStyle name="常规 10 7 3" xfId="205"/>
    <cellStyle name="常规 10 8" xfId="154"/>
    <cellStyle name="常规 11" xfId="6"/>
    <cellStyle name="常规 11 2" xfId="208"/>
    <cellStyle name="常规 11 2 2" xfId="214"/>
    <cellStyle name="常规 11 2 2 2" xfId="217"/>
    <cellStyle name="常规 11 2 2 2 2" xfId="193"/>
    <cellStyle name="常规 11 2 2 2 3" xfId="219"/>
    <cellStyle name="常规 11 2 2 3" xfId="220"/>
    <cellStyle name="常规 11 2 2 4" xfId="221"/>
    <cellStyle name="常规 11 2 3" xfId="225"/>
    <cellStyle name="常规 11 2 3 2" xfId="229"/>
    <cellStyle name="常规 11 2 3 3" xfId="231"/>
    <cellStyle name="常规 11 2 4" xfId="233"/>
    <cellStyle name="常规 11 3" xfId="234"/>
    <cellStyle name="常规 11 3 2" xfId="237"/>
    <cellStyle name="常规 11 3 2 2" xfId="238"/>
    <cellStyle name="常规 11 3 2 3" xfId="240"/>
    <cellStyle name="常规 11 3 3" xfId="242"/>
    <cellStyle name="常规 11 4" xfId="243"/>
    <cellStyle name="常规 11 4 2" xfId="246"/>
    <cellStyle name="常规 11 4 2 2" xfId="247"/>
    <cellStyle name="常规 11 4 2 3" xfId="248"/>
    <cellStyle name="常规 11 4 3" xfId="250"/>
    <cellStyle name="常规 11 5" xfId="251"/>
    <cellStyle name="常规 11 5 2" xfId="252"/>
    <cellStyle name="常规 11 5 2 2" xfId="254"/>
    <cellStyle name="常规 11 5 2 3" xfId="255"/>
    <cellStyle name="常规 11 5 3" xfId="257"/>
    <cellStyle name="常规 11 5 4" xfId="260"/>
    <cellStyle name="常规 11 6" xfId="262"/>
    <cellStyle name="常规 11 6 2" xfId="223"/>
    <cellStyle name="常规 11 6 2 2" xfId="264"/>
    <cellStyle name="常规 11 6 2 3" xfId="268"/>
    <cellStyle name="常规 11 6 3" xfId="271"/>
    <cellStyle name="常规 11 7" xfId="272"/>
    <cellStyle name="常规 11 7 2" xfId="274"/>
    <cellStyle name="常规 11 7 2 2" xfId="82"/>
    <cellStyle name="常规 11 7 2 3" xfId="275"/>
    <cellStyle name="常规 11 7 3" xfId="276"/>
    <cellStyle name="常规 11 8" xfId="278"/>
    <cellStyle name="常规 12" xfId="5"/>
    <cellStyle name="常规 12 2" xfId="280"/>
    <cellStyle name="常规 12 2 2" xfId="44"/>
    <cellStyle name="常规 12 2 2 2" xfId="284"/>
    <cellStyle name="常规 12 2 2 2 2" xfId="52"/>
    <cellStyle name="常规 12 2 2 2 3" xfId="286"/>
    <cellStyle name="常规 12 2 2 3" xfId="40"/>
    <cellStyle name="常规 12 2 2 4" xfId="288"/>
    <cellStyle name="常规 12 2 3" xfId="31"/>
    <cellStyle name="常规 12 2 3 2" xfId="289"/>
    <cellStyle name="常规 12 2 3 3" xfId="291"/>
    <cellStyle name="常规 12 2 4" xfId="65"/>
    <cellStyle name="常规 12 3" xfId="293"/>
    <cellStyle name="常规 12 3 2" xfId="298"/>
    <cellStyle name="常规 12 3 2 2" xfId="176"/>
    <cellStyle name="常规 12 3 2 3" xfId="301"/>
    <cellStyle name="常规 12 3 3" xfId="304"/>
    <cellStyle name="常规 12 4" xfId="305"/>
    <cellStyle name="常规 12 4 2" xfId="310"/>
    <cellStyle name="常规 12 4 2 2" xfId="261"/>
    <cellStyle name="常规 12 4 2 3" xfId="210"/>
    <cellStyle name="常规 12 4 3" xfId="313"/>
    <cellStyle name="常规 12 5" xfId="317"/>
    <cellStyle name="常规 12 5 2" xfId="319"/>
    <cellStyle name="常规 12 5 2 2" xfId="323"/>
    <cellStyle name="常规 12 5 2 3" xfId="328"/>
    <cellStyle name="常规 12 5 3" xfId="330"/>
    <cellStyle name="常规 12 5 4" xfId="324"/>
    <cellStyle name="常规 12 6" xfId="333"/>
    <cellStyle name="常规 12 6 2" xfId="337"/>
    <cellStyle name="常规 12 6 2 2" xfId="340"/>
    <cellStyle name="常规 12 6 2 3" xfId="343"/>
    <cellStyle name="常规 12 6 3" xfId="73"/>
    <cellStyle name="常规 12 7" xfId="344"/>
    <cellStyle name="常规 12 7 2" xfId="347"/>
    <cellStyle name="常规 12 7 2 2" xfId="348"/>
    <cellStyle name="常规 12 7 2 3" xfId="349"/>
    <cellStyle name="常规 12 7 3" xfId="350"/>
    <cellStyle name="常规 12 8" xfId="352"/>
    <cellStyle name="常规 13" xfId="354"/>
    <cellStyle name="常规 14" xfId="357"/>
    <cellStyle name="常规 15" xfId="364"/>
    <cellStyle name="常规 15 2" xfId="370"/>
    <cellStyle name="常规 15 2 2" xfId="376"/>
    <cellStyle name="常规 15 2 2 2" xfId="377"/>
    <cellStyle name="常规 15 2 2 3" xfId="378"/>
    <cellStyle name="常规 15 2 3" xfId="379"/>
    <cellStyle name="常规 15 3" xfId="380"/>
    <cellStyle name="常规 15 3 2" xfId="302"/>
    <cellStyle name="常规 15 3 2 2" xfId="383"/>
    <cellStyle name="常规 15 3 2 3" xfId="384"/>
    <cellStyle name="常规 15 3 3" xfId="385"/>
    <cellStyle name="常规 15 4" xfId="387"/>
    <cellStyle name="常规 15 4 2" xfId="23"/>
    <cellStyle name="常规 15 4 2 2" xfId="389"/>
    <cellStyle name="常规 15 4 2 3" xfId="392"/>
    <cellStyle name="常规 15 4 3" xfId="396"/>
    <cellStyle name="常规 15 4 4" xfId="399"/>
    <cellStyle name="常规 15 5" xfId="401"/>
    <cellStyle name="常规 15 5 2" xfId="405"/>
    <cellStyle name="常规 15 5 2 2" xfId="407"/>
    <cellStyle name="常规 15 5 2 3" xfId="163"/>
    <cellStyle name="常规 15 5 3" xfId="413"/>
    <cellStyle name="常规 15 6" xfId="415"/>
    <cellStyle name="常规 15 6 2" xfId="418"/>
    <cellStyle name="常规 15 6 2 2" xfId="421"/>
    <cellStyle name="常规 15 6 2 3" xfId="253"/>
    <cellStyle name="常规 15 6 3" xfId="423"/>
    <cellStyle name="常规 15 7" xfId="425"/>
    <cellStyle name="常规 15 7 2" xfId="37"/>
    <cellStyle name="常规 15 7 3" xfId="429"/>
    <cellStyle name="常规 16" xfId="430"/>
    <cellStyle name="常规 16 2" xfId="108"/>
    <cellStyle name="常规 16 2 2" xfId="112"/>
    <cellStyle name="常规 16 2 2 2" xfId="114"/>
    <cellStyle name="常规 16 2 2 3" xfId="135"/>
    <cellStyle name="常规 16 2 3" xfId="138"/>
    <cellStyle name="常规 16 3" xfId="207"/>
    <cellStyle name="常规 16 3 2" xfId="211"/>
    <cellStyle name="常规 16 3 2 2" xfId="212"/>
    <cellStyle name="常规 16 3 2 3" xfId="226"/>
    <cellStyle name="常规 16 3 3" xfId="235"/>
    <cellStyle name="常规 16 4" xfId="279"/>
    <cellStyle name="常规 16 4 2" xfId="282"/>
    <cellStyle name="常规 16 4 2 2" xfId="42"/>
    <cellStyle name="常规 16 4 2 3" xfId="30"/>
    <cellStyle name="常规 16 4 3" xfId="296"/>
    <cellStyle name="常规 16 4 4" xfId="308"/>
    <cellStyle name="常规 16 5" xfId="353"/>
    <cellStyle name="常规 16 5 2" xfId="435"/>
    <cellStyle name="常规 16 5 2 2" xfId="440"/>
    <cellStyle name="常规 16 5 2 3" xfId="445"/>
    <cellStyle name="常规 16 5 3" xfId="446"/>
    <cellStyle name="常规 16 6" xfId="361"/>
    <cellStyle name="常规 16 6 2" xfId="448"/>
    <cellStyle name="常规 16 6 2 2" xfId="450"/>
    <cellStyle name="常规 16 6 2 3" xfId="454"/>
    <cellStyle name="常规 16 6 3" xfId="455"/>
    <cellStyle name="常规 16 7" xfId="367"/>
    <cellStyle name="常规 16 7 2" xfId="372"/>
    <cellStyle name="常规 16 7 3" xfId="382"/>
    <cellStyle name="常规 17" xfId="457"/>
    <cellStyle name="常规 18" xfId="239"/>
    <cellStyle name="常规 19" xfId="7"/>
    <cellStyle name="常规 19 2" xfId="458"/>
    <cellStyle name="常规 2" xfId="390"/>
    <cellStyle name="常规 2 10" xfId="460"/>
    <cellStyle name="常规 2 10 2" xfId="362"/>
    <cellStyle name="常规 2 10 2 2" xfId="449"/>
    <cellStyle name="常规 2 10 2 2 2" xfId="451"/>
    <cellStyle name="常规 2 10 2 3" xfId="456"/>
    <cellStyle name="常规 2 10 3" xfId="368"/>
    <cellStyle name="常规 2 10 3 2" xfId="373"/>
    <cellStyle name="常规 2 10 4" xfId="432"/>
    <cellStyle name="常规 2 11" xfId="464"/>
    <cellStyle name="常规 2 11 2" xfId="466"/>
    <cellStyle name="常规 2 11 2 2" xfId="468"/>
    <cellStyle name="常规 2 11 2 2 2" xfId="470"/>
    <cellStyle name="常规 2 11 2 3" xfId="472"/>
    <cellStyle name="常规 2 11 3" xfId="474"/>
    <cellStyle name="常规 2 11 3 2" xfId="475"/>
    <cellStyle name="常规 2 11 4" xfId="477"/>
    <cellStyle name="常规 2 12" xfId="479"/>
    <cellStyle name="常规 2 12 2" xfId="482"/>
    <cellStyle name="常规 2 12 2 2" xfId="486"/>
    <cellStyle name="常规 2 12 2 2 2" xfId="491"/>
    <cellStyle name="常规 2 12 2 3" xfId="495"/>
    <cellStyle name="常规 2 12 3" xfId="496"/>
    <cellStyle name="常规 2 12 3 2" xfId="498"/>
    <cellStyle name="常规 2 12 4" xfId="499"/>
    <cellStyle name="常规 2 13" xfId="500"/>
    <cellStyle name="常规 2 13 2" xfId="502"/>
    <cellStyle name="常规 2 13 2 2" xfId="503"/>
    <cellStyle name="常规 2 13 2 2 2" xfId="504"/>
    <cellStyle name="常规 2 13 2 3" xfId="506"/>
    <cellStyle name="常规 2 13 3" xfId="507"/>
    <cellStyle name="常规 2 13 3 2" xfId="509"/>
    <cellStyle name="常规 2 13 4" xfId="510"/>
    <cellStyle name="常规 2 14" xfId="511"/>
    <cellStyle name="常规 2 14 2" xfId="512"/>
    <cellStyle name="常规 2 14 2 2" xfId="513"/>
    <cellStyle name="常规 2 14 2 2 2" xfId="480"/>
    <cellStyle name="常规 2 14 2 3" xfId="19"/>
    <cellStyle name="常规 2 14 3" xfId="515"/>
    <cellStyle name="常规 2 14 3 2" xfId="518"/>
    <cellStyle name="常规 2 14 4" xfId="520"/>
    <cellStyle name="常规 2 15" xfId="522"/>
    <cellStyle name="常规 2 15 2" xfId="525"/>
    <cellStyle name="常规 2 15 2 2" xfId="355"/>
    <cellStyle name="常规 2 15 2 2 2" xfId="436"/>
    <cellStyle name="常规 2 15 2 3" xfId="358"/>
    <cellStyle name="常规 2 15 3" xfId="527"/>
    <cellStyle name="常规 2 15 3 2" xfId="529"/>
    <cellStyle name="常规 2 15 4" xfId="531"/>
    <cellStyle name="常规 2 16" xfId="485"/>
    <cellStyle name="常规 2 16 2" xfId="490"/>
    <cellStyle name="常规 2 16 2 2" xfId="533"/>
    <cellStyle name="常规 2 16 2 2 2" xfId="536"/>
    <cellStyle name="常规 2 16 2 3" xfId="540"/>
    <cellStyle name="常规 2 16 3" xfId="542"/>
    <cellStyle name="常规 2 16 3 2" xfId="544"/>
    <cellStyle name="常规 2 16 4" xfId="547"/>
    <cellStyle name="常规 2 17" xfId="494"/>
    <cellStyle name="常规 2 17 2" xfId="551"/>
    <cellStyle name="常规 2 17 2 2" xfId="555"/>
    <cellStyle name="常规 2 17 2 2 2" xfId="559"/>
    <cellStyle name="常规 2 17 2 3" xfId="563"/>
    <cellStyle name="常规 2 17 3" xfId="565"/>
    <cellStyle name="常规 2 17 3 2" xfId="567"/>
    <cellStyle name="常规 2 17 4" xfId="26"/>
    <cellStyle name="常规 2 18" xfId="570"/>
    <cellStyle name="常规 2 18 2" xfId="572"/>
    <cellStyle name="常规 2 18 2 2" xfId="75"/>
    <cellStyle name="常规 2 18 2 2 2" xfId="575"/>
    <cellStyle name="常规 2 18 2 3" xfId="578"/>
    <cellStyle name="常规 2 18 3" xfId="580"/>
    <cellStyle name="常规 2 18 3 2" xfId="196"/>
    <cellStyle name="常规 2 18 4" xfId="582"/>
    <cellStyle name="常规 2 19" xfId="549"/>
    <cellStyle name="常规 2 19 2" xfId="553"/>
    <cellStyle name="常规 2 19 2 2" xfId="557"/>
    <cellStyle name="常规 2 19 2 2 2" xfId="314"/>
    <cellStyle name="常规 2 19 2 3" xfId="586"/>
    <cellStyle name="常规 2 19 3" xfId="561"/>
    <cellStyle name="常规 2 19 3 2" xfId="588"/>
    <cellStyle name="常规 2 19 4" xfId="33"/>
    <cellStyle name="常规 2 2" xfId="589"/>
    <cellStyle name="常规 2 2 10" xfId="406"/>
    <cellStyle name="常规 2 2 10 2" xfId="408"/>
    <cellStyle name="常规 2 2 10 2 2" xfId="583"/>
    <cellStyle name="常规 2 2 10 2 2 2" xfId="331"/>
    <cellStyle name="常规 2 2 10 2 2 3" xfId="325"/>
    <cellStyle name="常规 2 2 10 2 3" xfId="590"/>
    <cellStyle name="常规 2 2 10 2 4" xfId="591"/>
    <cellStyle name="常规 2 2 10 3" xfId="164"/>
    <cellStyle name="常规 2 2 10 3 2" xfId="166"/>
    <cellStyle name="常规 2 2 10 3 3" xfId="168"/>
    <cellStyle name="常规 2 2 10 4" xfId="171"/>
    <cellStyle name="常规 2 2 10 5" xfId="177"/>
    <cellStyle name="常规 2 2 11" xfId="414"/>
    <cellStyle name="常规 2 2 11 2" xfId="594"/>
    <cellStyle name="常规 2 2 11 2 2" xfId="596"/>
    <cellStyle name="常规 2 2 11 2 2 2" xfId="598"/>
    <cellStyle name="常规 2 2 11 2 2 3" xfId="600"/>
    <cellStyle name="常规 2 2 11 2 3" xfId="604"/>
    <cellStyle name="常规 2 2 11 2 4" xfId="610"/>
    <cellStyle name="常规 2 2 11 3" xfId="183"/>
    <cellStyle name="常规 2 2 11 3 2" xfId="186"/>
    <cellStyle name="常规 2 2 11 3 3" xfId="190"/>
    <cellStyle name="常规 2 2 11 4" xfId="194"/>
    <cellStyle name="常规 2 2 12" xfId="614"/>
    <cellStyle name="常规 2 2 12 2" xfId="616"/>
    <cellStyle name="常规 2 2 12 2 2" xfId="461"/>
    <cellStyle name="常规 2 2 12 2 2 2" xfId="363"/>
    <cellStyle name="常规 2 2 12 2 2 3" xfId="369"/>
    <cellStyle name="常规 2 2 12 2 3" xfId="465"/>
    <cellStyle name="常规 2 2 12 2 4" xfId="478"/>
    <cellStyle name="常规 2 2 12 3" xfId="201"/>
    <cellStyle name="常规 2 2 12 3 2" xfId="203"/>
    <cellStyle name="常规 2 2 12 3 3" xfId="119"/>
    <cellStyle name="常规 2 2 12 4" xfId="206"/>
    <cellStyle name="常规 2 2 13" xfId="618"/>
    <cellStyle name="常规 2 2 13 2" xfId="620"/>
    <cellStyle name="常规 2 2 13 2 2" xfId="622"/>
    <cellStyle name="常规 2 2 13 2 2 2" xfId="627"/>
    <cellStyle name="常规 2 2 13 2 2 3" xfId="409"/>
    <cellStyle name="常规 2 2 13 2 3" xfId="628"/>
    <cellStyle name="常规 2 2 13 2 4" xfId="630"/>
    <cellStyle name="常规 2 2 13 3" xfId="632"/>
    <cellStyle name="常规 2 2 13 3 2" xfId="634"/>
    <cellStyle name="常规 2 2 13 3 3" xfId="215"/>
    <cellStyle name="常规 2 2 13 4" xfId="266"/>
    <cellStyle name="常规 2 2 14" xfId="123"/>
    <cellStyle name="常规 2 2 14 2" xfId="637"/>
    <cellStyle name="常规 2 2 14 2 2" xfId="642"/>
    <cellStyle name="常规 2 2 14 2 2 2" xfId="644"/>
    <cellStyle name="常规 2 2 14 2 2 3" xfId="441"/>
    <cellStyle name="常规 2 2 14 2 3" xfId="648"/>
    <cellStyle name="常规 2 2 14 2 4" xfId="652"/>
    <cellStyle name="常规 2 2 14 3" xfId="653"/>
    <cellStyle name="常规 2 2 14 3 2" xfId="64"/>
    <cellStyle name="常规 2 2 14 3 3" xfId="47"/>
    <cellStyle name="常规 2 2 14 4" xfId="655"/>
    <cellStyle name="常规 2 2 15" xfId="128"/>
    <cellStyle name="常规 2 2 15 2" xfId="658"/>
    <cellStyle name="常规 2 2 15 2 2" xfId="662"/>
    <cellStyle name="常规 2 2 15 2 2 2" xfId="665"/>
    <cellStyle name="常规 2 2 15 2 2 3" xfId="667"/>
    <cellStyle name="常规 2 2 15 2 3" xfId="669"/>
    <cellStyle name="常规 2 2 15 2 4" xfId="672"/>
    <cellStyle name="常规 2 2 15 3" xfId="640"/>
    <cellStyle name="常规 2 2 15 3 2" xfId="646"/>
    <cellStyle name="常规 2 2 15 3 3" xfId="442"/>
    <cellStyle name="常规 2 2 15 4" xfId="650"/>
    <cellStyle name="常规 2 2 16" xfId="674"/>
    <cellStyle name="常规 2 2 16 2" xfId="678"/>
    <cellStyle name="常规 2 2 16 2 2" xfId="682"/>
    <cellStyle name="常规 2 2 16 2 2 2" xfId="69"/>
    <cellStyle name="常规 2 2 16 2 2 3" xfId="686"/>
    <cellStyle name="常规 2 2 16 2 3" xfId="690"/>
    <cellStyle name="常规 2 2 16 2 4" xfId="695"/>
    <cellStyle name="常规 2 2 16 3" xfId="61"/>
    <cellStyle name="常规 2 2 16 3 2" xfId="698"/>
    <cellStyle name="常规 2 2 16 3 3" xfId="452"/>
    <cellStyle name="常规 2 2 16 4" xfId="45"/>
    <cellStyle name="常规 2 2 17" xfId="700"/>
    <cellStyle name="常规 2 2 17 2" xfId="703"/>
    <cellStyle name="常规 2 2 17 2 2" xfId="706"/>
    <cellStyle name="常规 2 2 17 2 2 2" xfId="710"/>
    <cellStyle name="常规 2 2 17 2 2 3" xfId="713"/>
    <cellStyle name="常规 2 2 17 2 3" xfId="715"/>
    <cellStyle name="常规 2 2 17 2 4" xfId="717"/>
    <cellStyle name="常规 2 2 17 3" xfId="720"/>
    <cellStyle name="常规 2 2 17 3 2" xfId="723"/>
    <cellStyle name="常规 2 2 17 3 3" xfId="375"/>
    <cellStyle name="常规 2 2 17 4" xfId="299"/>
    <cellStyle name="常规 2 2 18" xfId="726"/>
    <cellStyle name="常规 2 2 18 2" xfId="81"/>
    <cellStyle name="常规 2 2 18 2 2" xfId="729"/>
    <cellStyle name="常规 2 2 18 2 2 2" xfId="602"/>
    <cellStyle name="常规 2 2 18 2 2 3" xfId="608"/>
    <cellStyle name="常规 2 2 18 2 3" xfId="88"/>
    <cellStyle name="常规 2 2 18 2 4" xfId="92"/>
    <cellStyle name="常规 2 2 18 3" xfId="732"/>
    <cellStyle name="常规 2 2 18 3 2" xfId="734"/>
    <cellStyle name="常规 2 2 18 3 3" xfId="111"/>
    <cellStyle name="常规 2 2 18 4" xfId="311"/>
    <cellStyle name="常规 2 2 19" xfId="738"/>
    <cellStyle name="常规 2 2 19 2" xfId="740"/>
    <cellStyle name="常规 2 2 19 2 2" xfId="742"/>
    <cellStyle name="常规 2 2 19 2 2 2" xfId="745"/>
    <cellStyle name="常规 2 2 19 2 2 3" xfId="404"/>
    <cellStyle name="常规 2 2 19 2 3" xfId="56"/>
    <cellStyle name="常规 2 2 19 2 4" xfId="748"/>
    <cellStyle name="常规 2 2 19 3" xfId="753"/>
    <cellStyle name="常规 2 2 19 3 2" xfId="755"/>
    <cellStyle name="常规 2 2 19 3 3" xfId="758"/>
    <cellStyle name="常规 2 2 19 4" xfId="320"/>
    <cellStyle name="常规 2 2 2" xfId="761"/>
    <cellStyle name="常规 2 2 2 2" xfId="386"/>
    <cellStyle name="常规 2 2 2 2 2" xfId="762"/>
    <cellStyle name="常规 2 2 2 2 2 2" xfId="763"/>
    <cellStyle name="常规 2 2 2 2 2 2 2" xfId="764"/>
    <cellStyle name="常规 2 2 2 2 2 2 3" xfId="508"/>
    <cellStyle name="常规 2 2 2 2 2 3" xfId="67"/>
    <cellStyle name="常规 2 2 2 2 2 4" xfId="688"/>
    <cellStyle name="常规 2 2 2 2 3" xfId="765"/>
    <cellStyle name="常规 2 2 2 2 3 2" xfId="473"/>
    <cellStyle name="常规 2 2 2 2 3 3" xfId="769"/>
    <cellStyle name="常规 2 2 2 2 4" xfId="770"/>
    <cellStyle name="常规 2 2 2 3" xfId="771"/>
    <cellStyle name="常规 2 2 2 3 2" xfId="773"/>
    <cellStyle name="常规 2 2 2 3 2 2" xfId="775"/>
    <cellStyle name="常规 2 2 2 3 2 3" xfId="777"/>
    <cellStyle name="常规 2 2 2 3 3" xfId="778"/>
    <cellStyle name="常规 2 2 2 4" xfId="85"/>
    <cellStyle name="常规 2 2 2 4 2" xfId="780"/>
    <cellStyle name="常规 2 2 2 4 2 2" xfId="781"/>
    <cellStyle name="常规 2 2 2 4 2 3" xfId="51"/>
    <cellStyle name="常规 2 2 2 4 3" xfId="782"/>
    <cellStyle name="常规 2 2 2 5" xfId="78"/>
    <cellStyle name="常规 2 2 2 5 2" xfId="132"/>
    <cellStyle name="常规 2 2 2 5 2 2" xfId="783"/>
    <cellStyle name="常规 2 2 2 5 2 3" xfId="786"/>
    <cellStyle name="常规 2 2 2 5 3" xfId="787"/>
    <cellStyle name="常规 2 2 2 5 4" xfId="788"/>
    <cellStyle name="常规 2 2 2 6" xfId="93"/>
    <cellStyle name="常规 2 2 2 6 2" xfId="789"/>
    <cellStyle name="常规 2 2 2 6 2 2" xfId="416"/>
    <cellStyle name="常规 2 2 2 6 2 3" xfId="426"/>
    <cellStyle name="常规 2 2 2 6 3" xfId="462"/>
    <cellStyle name="常规 2 2 2 7" xfId="94"/>
    <cellStyle name="常规 2 2 2 7 2" xfId="790"/>
    <cellStyle name="常规 2 2 2 7 2 2" xfId="791"/>
    <cellStyle name="常规 2 2 2 7 2 3" xfId="792"/>
    <cellStyle name="常规 2 2 2 7 3" xfId="204"/>
    <cellStyle name="常规 2 2 2 8" xfId="95"/>
    <cellStyle name="常规 2 2 2 8 2" xfId="793"/>
    <cellStyle name="常规 2 2 2 8 3" xfId="794"/>
    <cellStyle name="常规 2 2 2 9" xfId="98"/>
    <cellStyle name="常规 2 2 20" xfId="129"/>
    <cellStyle name="常规 2 2 20 2" xfId="657"/>
    <cellStyle name="常规 2 2 20 2 2" xfId="661"/>
    <cellStyle name="常规 2 2 20 2 2 2" xfId="664"/>
    <cellStyle name="常规 2 2 20 2 2 3" xfId="666"/>
    <cellStyle name="常规 2 2 20 2 3" xfId="668"/>
    <cellStyle name="常规 2 2 20 2 4" xfId="671"/>
    <cellStyle name="常规 2 2 20 3" xfId="639"/>
    <cellStyle name="常规 2 2 20 3 2" xfId="645"/>
    <cellStyle name="常规 2 2 20 3 3" xfId="443"/>
    <cellStyle name="常规 2 2 20 4" xfId="649"/>
    <cellStyle name="常规 2 2 21" xfId="673"/>
    <cellStyle name="常规 2 2 21 2" xfId="677"/>
    <cellStyle name="常规 2 2 21 2 2" xfId="681"/>
    <cellStyle name="常规 2 2 21 2 2 2" xfId="70"/>
    <cellStyle name="常规 2 2 21 2 2 2 2" xfId="90"/>
    <cellStyle name="常规 2 2 21 2 2 2 3" xfId="21"/>
    <cellStyle name="常规 2 2 21 2 2 3" xfId="685"/>
    <cellStyle name="常规 2 2 21 2 2 4" xfId="796"/>
    <cellStyle name="常规 2 2 21 2 3" xfId="689"/>
    <cellStyle name="常规 2 2 21 2 3 2" xfId="767"/>
    <cellStyle name="常规 2 2 21 2 3 3" xfId="799"/>
    <cellStyle name="常规 2 2 21 2 4" xfId="694"/>
    <cellStyle name="常规 2 2 21 3" xfId="62"/>
    <cellStyle name="常规 2 2 21 3 2" xfId="697"/>
    <cellStyle name="常规 2 2 21 3 2 2" xfId="776"/>
    <cellStyle name="常规 2 2 21 3 2 3" xfId="488"/>
    <cellStyle name="常规 2 2 21 3 3" xfId="453"/>
    <cellStyle name="常规 2 2 21 4" xfId="46"/>
    <cellStyle name="常规 2 2 21 4 2" xfId="285"/>
    <cellStyle name="常规 2 2 21 4 2 2" xfId="53"/>
    <cellStyle name="常规 2 2 21 4 2 3" xfId="287"/>
    <cellStyle name="常规 2 2 21 4 3" xfId="41"/>
    <cellStyle name="常规 2 2 21 5" xfId="32"/>
    <cellStyle name="常规 2 2 21 5 2" xfId="290"/>
    <cellStyle name="常规 2 2 21 5 2 2" xfId="784"/>
    <cellStyle name="常规 2 2 21 5 2 3" xfId="801"/>
    <cellStyle name="常规 2 2 21 5 3" xfId="292"/>
    <cellStyle name="常规 2 2 21 5 4" xfId="803"/>
    <cellStyle name="常规 2 2 21 6" xfId="66"/>
    <cellStyle name="常规 2 2 21 6 2" xfId="804"/>
    <cellStyle name="常规 2 2 21 6 2 2" xfId="427"/>
    <cellStyle name="常规 2 2 21 6 2 3" xfId="805"/>
    <cellStyle name="常规 2 2 21 6 3" xfId="806"/>
    <cellStyle name="常规 2 2 21 7" xfId="96"/>
    <cellStyle name="常规 2 2 21 7 2" xfId="807"/>
    <cellStyle name="常规 2 2 21 7 2 2" xfId="810"/>
    <cellStyle name="常规 2 2 21 7 2 3" xfId="813"/>
    <cellStyle name="常规 2 2 21 7 3" xfId="815"/>
    <cellStyle name="常规 2 2 21 8" xfId="100"/>
    <cellStyle name="常规 2 2 21 8 2" xfId="817"/>
    <cellStyle name="常规 2 2 21 8 3" xfId="819"/>
    <cellStyle name="常规 2 2 21 9" xfId="516"/>
    <cellStyle name="常规 2 2 22" xfId="701"/>
    <cellStyle name="常规 2 2 22 2" xfId="704"/>
    <cellStyle name="常规 2 2 22 2 2" xfId="707"/>
    <cellStyle name="常规 2 2 22 2 2 2" xfId="711"/>
    <cellStyle name="常规 2 2 22 2 2 2 2" xfId="15"/>
    <cellStyle name="常规 2 2 22 2 2 2 3" xfId="822"/>
    <cellStyle name="常规 2 2 22 2 2 3" xfId="714"/>
    <cellStyle name="常规 2 2 22 2 2 4" xfId="823"/>
    <cellStyle name="常规 2 2 22 2 3" xfId="716"/>
    <cellStyle name="常规 2 2 22 2 3 2" xfId="827"/>
    <cellStyle name="常规 2 2 22 2 3 3" xfId="830"/>
    <cellStyle name="常规 2 2 22 2 4" xfId="718"/>
    <cellStyle name="常规 2 2 22 3" xfId="721"/>
    <cellStyle name="常规 2 2 22 3 2" xfId="724"/>
    <cellStyle name="常规 2 2 22 3 2 2" xfId="351"/>
    <cellStyle name="常规 2 2 22 3 2 3" xfId="831"/>
    <cellStyle name="常规 2 2 22 3 3" xfId="374"/>
    <cellStyle name="常规 2 2 22 4" xfId="297"/>
    <cellStyle name="常规 2 2 22 4 2" xfId="174"/>
    <cellStyle name="常规 2 2 22 4 2 2" xfId="17"/>
    <cellStyle name="常规 2 2 22 4 2 3" xfId="832"/>
    <cellStyle name="常规 2 2 22 4 3" xfId="300"/>
    <cellStyle name="常规 2 2 22 5" xfId="303"/>
    <cellStyle name="常规 2 2 22 5 2" xfId="218"/>
    <cellStyle name="常规 2 2 22 5 2 2" xfId="833"/>
    <cellStyle name="常规 2 2 22 5 2 3" xfId="834"/>
    <cellStyle name="常规 2 2 22 5 3" xfId="24"/>
    <cellStyle name="常规 2 2 22 5 4" xfId="395"/>
    <cellStyle name="常规 2 2 22 6" xfId="743"/>
    <cellStyle name="常规 2 2 22 6 2" xfId="746"/>
    <cellStyle name="常规 2 2 22 6 2 2" xfId="835"/>
    <cellStyle name="常规 2 2 22 6 2 3" xfId="151"/>
    <cellStyle name="常规 2 2 22 6 3" xfId="403"/>
    <cellStyle name="常规 2 2 22 7" xfId="55"/>
    <cellStyle name="常规 2 2 22 7 2" xfId="837"/>
    <cellStyle name="常规 2 2 22 7 2 2" xfId="49"/>
    <cellStyle name="常规 2 2 22 7 2 3" xfId="245"/>
    <cellStyle name="常规 2 2 22 7 3" xfId="420"/>
    <cellStyle name="常规 2 2 22 8" xfId="749"/>
    <cellStyle name="常规 2 2 22 8 2" xfId="840"/>
    <cellStyle name="常规 2 2 22 8 3" xfId="39"/>
    <cellStyle name="常规 2 2 22 9" xfId="842"/>
    <cellStyle name="常规 2 2 23" xfId="727"/>
    <cellStyle name="常规 2 2 23 2" xfId="80"/>
    <cellStyle name="常规 2 2 23 2 2" xfId="730"/>
    <cellStyle name="常规 2 2 23 2 2 2" xfId="603"/>
    <cellStyle name="常规 2 2 23 2 2 2 2" xfId="845"/>
    <cellStyle name="常规 2 2 23 2 2 2 3" xfId="846"/>
    <cellStyle name="常规 2 2 23 2 2 3" xfId="609"/>
    <cellStyle name="常规 2 2 23 2 2 4" xfId="847"/>
    <cellStyle name="常规 2 2 23 2 3" xfId="87"/>
    <cellStyle name="常规 2 2 23 2 3 2" xfId="849"/>
    <cellStyle name="常规 2 2 23 2 3 3" xfId="851"/>
    <cellStyle name="常规 2 2 23 2 4" xfId="91"/>
    <cellStyle name="常规 2 2 23 3" xfId="733"/>
    <cellStyle name="常规 2 2 23 3 2" xfId="735"/>
    <cellStyle name="常规 2 2 23 3 2 2" xfId="852"/>
    <cellStyle name="常规 2 2 23 3 2 3" xfId="853"/>
    <cellStyle name="常规 2 2 23 3 3" xfId="110"/>
    <cellStyle name="常规 2 2 23 4" xfId="309"/>
    <cellStyle name="常规 2 2 23 4 2" xfId="259"/>
    <cellStyle name="常规 2 2 23 4 2 2" xfId="854"/>
    <cellStyle name="常规 2 2 23 4 2 3" xfId="855"/>
    <cellStyle name="常规 2 2 23 4 3" xfId="209"/>
    <cellStyle name="常规 2 2 23 5" xfId="312"/>
    <cellStyle name="常规 2 2 23 5 2" xfId="856"/>
    <cellStyle name="常规 2 2 23 5 2 2" xfId="857"/>
    <cellStyle name="常规 2 2 23 5 2 3" xfId="858"/>
    <cellStyle name="常规 2 2 23 5 3" xfId="281"/>
    <cellStyle name="常规 2 2 23 5 4" xfId="294"/>
    <cellStyle name="常规 2 2 23 6" xfId="756"/>
    <cellStyle name="常规 2 2 23 6 2" xfId="859"/>
    <cellStyle name="常规 2 2 23 6 2 2" xfId="861"/>
    <cellStyle name="常规 2 2 23 6 2 3" xfId="862"/>
    <cellStyle name="常规 2 2 23 6 3" xfId="434"/>
    <cellStyle name="常规 2 2 23 7" xfId="759"/>
    <cellStyle name="常规 2 2 23 7 2" xfId="863"/>
    <cellStyle name="常规 2 2 23 7 2 2" xfId="864"/>
    <cellStyle name="常规 2 2 23 7 2 3" xfId="865"/>
    <cellStyle name="常规 2 2 23 7 3" xfId="447"/>
    <cellStyle name="常规 2 2 23 8" xfId="866"/>
    <cellStyle name="常规 2 2 23 8 2" xfId="867"/>
    <cellStyle name="常规 2 2 23 8 3" xfId="371"/>
    <cellStyle name="常规 2 2 23 9" xfId="868"/>
    <cellStyle name="常规 2 2 24" xfId="739"/>
    <cellStyle name="常规 2 2 24 2" xfId="741"/>
    <cellStyle name="常规 2 2 24 2 2" xfId="744"/>
    <cellStyle name="常规 2 2 24 2 2 2" xfId="747"/>
    <cellStyle name="常规 2 2 24 2 2 2 2" xfId="836"/>
    <cellStyle name="常规 2 2 24 2 2 2 3" xfId="150"/>
    <cellStyle name="常规 2 2 24 2 2 3" xfId="402"/>
    <cellStyle name="常规 2 2 24 2 2 4" xfId="412"/>
    <cellStyle name="常规 2 2 24 2 3" xfId="54"/>
    <cellStyle name="常规 2 2 24 2 3 2" xfId="838"/>
    <cellStyle name="常规 2 2 24 2 3 3" xfId="419"/>
    <cellStyle name="常规 2 2 24 2 4" xfId="750"/>
    <cellStyle name="常规 2 2 24 3" xfId="754"/>
    <cellStyle name="常规 2 2 24 3 2" xfId="757"/>
    <cellStyle name="常规 2 2 24 3 2 2" xfId="860"/>
    <cellStyle name="常规 2 2 24 3 2 3" xfId="433"/>
    <cellStyle name="常规 2 2 24 3 3" xfId="760"/>
    <cellStyle name="常规 2 2 24 4" xfId="318"/>
    <cellStyle name="常规 2 2 24 4 2" xfId="322"/>
    <cellStyle name="常规 2 2 24 4 2 2" xfId="869"/>
    <cellStyle name="常规 2 2 24 4 2 3" xfId="871"/>
    <cellStyle name="常规 2 2 24 4 3" xfId="327"/>
    <cellStyle name="常规 2 2 24 5" xfId="329"/>
    <cellStyle name="常规 2 2 24 5 2" xfId="873"/>
    <cellStyle name="常规 2 2 24 5 2 2" xfId="875"/>
    <cellStyle name="常规 2 2 24 5 2 3" xfId="877"/>
    <cellStyle name="常规 2 2 24 5 3" xfId="879"/>
    <cellStyle name="常规 2 2 24 5 4" xfId="882"/>
    <cellStyle name="常规 2 2 24 6" xfId="321"/>
    <cellStyle name="常规 2 2 24 6 2" xfId="870"/>
    <cellStyle name="常规 2 2 24 6 2 2" xfId="884"/>
    <cellStyle name="常规 2 2 24 6 2 3" xfId="885"/>
    <cellStyle name="常规 2 2 24 6 3" xfId="872"/>
    <cellStyle name="常规 2 2 24 7" xfId="326"/>
    <cellStyle name="常规 2 2 24 7 2" xfId="886"/>
    <cellStyle name="常规 2 2 24 7 2 2" xfId="887"/>
    <cellStyle name="常规 2 2 24 7 2 3" xfId="889"/>
    <cellStyle name="常规 2 2 24 7 3" xfId="467"/>
    <cellStyle name="常规 2 2 24 8" xfId="892"/>
    <cellStyle name="常规 2 2 24 8 2" xfId="894"/>
    <cellStyle name="常规 2 2 24 8 3" xfId="476"/>
    <cellStyle name="常规 2 2 24 9" xfId="896"/>
    <cellStyle name="常规 2 2 25" xfId="899"/>
    <cellStyle name="常规 2 2 25 2" xfId="901"/>
    <cellStyle name="常规 2 2 25 2 2" xfId="903"/>
    <cellStyle name="常规 2 2 25 2 2 2" xfId="905"/>
    <cellStyle name="常规 2 2 25 2 2 3" xfId="907"/>
    <cellStyle name="常规 2 2 25 2 3" xfId="909"/>
    <cellStyle name="常规 2 2 25 2 4" xfId="911"/>
    <cellStyle name="常规 2 2 25 3" xfId="913"/>
    <cellStyle name="常规 2 2 25 3 2" xfId="916"/>
    <cellStyle name="常规 2 2 25 3 3" xfId="919"/>
    <cellStyle name="常规 2 2 25 4" xfId="336"/>
    <cellStyle name="常规 2 2 26" xfId="922"/>
    <cellStyle name="常规 2 2 26 2" xfId="924"/>
    <cellStyle name="常规 2 2 26 2 2" xfId="927"/>
    <cellStyle name="常规 2 2 26 2 2 2" xfId="84"/>
    <cellStyle name="常规 2 2 26 2 2 3" xfId="74"/>
    <cellStyle name="常规 2 2 26 2 3" xfId="930"/>
    <cellStyle name="常规 2 2 26 2 4" xfId="931"/>
    <cellStyle name="常规 2 2 26 3" xfId="932"/>
    <cellStyle name="常规 2 2 26 3 2" xfId="935"/>
    <cellStyle name="常规 2 2 26 3 3" xfId="937"/>
    <cellStyle name="常规 2 2 26 4" xfId="346"/>
    <cellStyle name="常规 2 2 27" xfId="940"/>
    <cellStyle name="常规 2 2 27 2" xfId="605"/>
    <cellStyle name="常规 2 2 27 2 2" xfId="772"/>
    <cellStyle name="常规 2 2 27 2 2 2" xfId="774"/>
    <cellStyle name="常规 2 2 27 2 2 3" xfId="779"/>
    <cellStyle name="常规 2 2 27 2 3" xfId="86"/>
    <cellStyle name="常规 2 2 27 2 4" xfId="79"/>
    <cellStyle name="常规 2 2 27 3" xfId="611"/>
    <cellStyle name="常规 2 2 27 3 2" xfId="398"/>
    <cellStyle name="常规 2 2 27 3 3" xfId="943"/>
    <cellStyle name="常规 2 2 27 4" xfId="945"/>
    <cellStyle name="常规 2 2 28" xfId="948"/>
    <cellStyle name="常规 2 2 28 2" xfId="188"/>
    <cellStyle name="常规 2 2 28 2 2" xfId="950"/>
    <cellStyle name="常规 2 2 28 2 2 2" xfId="952"/>
    <cellStyle name="常规 2 2 28 2 2 3" xfId="953"/>
    <cellStyle name="常规 2 2 28 2 3" xfId="954"/>
    <cellStyle name="常规 2 2 28 2 4" xfId="955"/>
    <cellStyle name="常规 2 2 28 3" xfId="956"/>
    <cellStyle name="常规 2 2 28 3 2" xfId="307"/>
    <cellStyle name="常规 2 2 28 3 3" xfId="958"/>
    <cellStyle name="常规 2 2 28 4" xfId="960"/>
    <cellStyle name="常规 2 2 29" xfId="962"/>
    <cellStyle name="常规 2 2 29 2" xfId="964"/>
    <cellStyle name="常规 2 2 29 2 2" xfId="897"/>
    <cellStyle name="常规 2 2 29 2 2 2" xfId="693"/>
    <cellStyle name="常规 2 2 29 2 2 3" xfId="965"/>
    <cellStyle name="常规 2 2 29 2 3" xfId="967"/>
    <cellStyle name="常规 2 2 29 3" xfId="968"/>
    <cellStyle name="常规 2 2 29 3 2" xfId="970"/>
    <cellStyle name="常规 2 2 29 3 2 2" xfId="719"/>
    <cellStyle name="常规 2 2 29 3 2 3" xfId="972"/>
    <cellStyle name="常规 2 2 29 3 3" xfId="973"/>
    <cellStyle name="常规 2 2 29 4" xfId="683"/>
    <cellStyle name="常规 2 2 29 4 2" xfId="68"/>
    <cellStyle name="常规 2 2 29 4 2 2" xfId="89"/>
    <cellStyle name="常规 2 2 29 4 2 3" xfId="22"/>
    <cellStyle name="常规 2 2 29 4 3" xfId="687"/>
    <cellStyle name="常规 2 2 29 4 4" xfId="797"/>
    <cellStyle name="常规 2 2 29 5" xfId="691"/>
    <cellStyle name="常规 2 2 29 5 2" xfId="768"/>
    <cellStyle name="常规 2 2 29 5 2 2" xfId="751"/>
    <cellStyle name="常规 2 2 29 5 2 3" xfId="844"/>
    <cellStyle name="常规 2 2 29 5 3" xfId="800"/>
    <cellStyle name="常规 2 2 29 6" xfId="696"/>
    <cellStyle name="常规 2 2 29 6 2" xfId="976"/>
    <cellStyle name="常规 2 2 29 6 2 2" xfId="912"/>
    <cellStyle name="常规 2 2 29 6 2 3" xfId="977"/>
    <cellStyle name="常规 2 2 29 6 3" xfId="978"/>
    <cellStyle name="常规 2 2 29 7" xfId="966"/>
    <cellStyle name="常规 2 2 29 7 2" xfId="979"/>
    <cellStyle name="常规 2 2 29 7 3" xfId="534"/>
    <cellStyle name="常规 2 2 29 8" xfId="980"/>
    <cellStyle name="常规 2 2 3" xfId="981"/>
    <cellStyle name="常规 2 2 3 2" xfId="394"/>
    <cellStyle name="常规 2 2 3 2 2" xfId="983"/>
    <cellStyle name="常规 2 2 3 2 2 2" xfId="985"/>
    <cellStyle name="常规 2 2 3 2 2 2 2" xfId="987"/>
    <cellStyle name="常规 2 2 3 2 2 2 3" xfId="623"/>
    <cellStyle name="常规 2 2 3 2 2 3" xfId="989"/>
    <cellStyle name="常规 2 2 3 2 2 4" xfId="991"/>
    <cellStyle name="常规 2 2 3 2 3" xfId="992"/>
    <cellStyle name="常规 2 2 3 2 3 2" xfId="127"/>
    <cellStyle name="常规 2 2 3 2 3 3" xfId="675"/>
    <cellStyle name="常规 2 2 3 2 4" xfId="993"/>
    <cellStyle name="常规 2 2 3 3" xfId="400"/>
    <cellStyle name="常规 2 2 3 3 2" xfId="994"/>
    <cellStyle name="常规 2 2 3 3 2 2" xfId="995"/>
    <cellStyle name="常规 2 2 3 3 2 3" xfId="996"/>
    <cellStyle name="常规 2 2 3 3 3" xfId="997"/>
    <cellStyle name="常规 2 2 3 4" xfId="942"/>
    <cellStyle name="常规 2 2 3 4 2" xfId="998"/>
    <cellStyle name="常规 2 2 3 4 2 2" xfId="982"/>
    <cellStyle name="常规 2 2 3 4 2 3" xfId="1000"/>
    <cellStyle name="常规 2 2 3 4 3" xfId="1001"/>
    <cellStyle name="常规 2 2 3 5" xfId="1002"/>
    <cellStyle name="常规 2 2 3 5 2" xfId="1003"/>
    <cellStyle name="常规 2 2 3 5 2 2" xfId="1004"/>
    <cellStyle name="常规 2 2 3 5 2 3" xfId="1005"/>
    <cellStyle name="常规 2 2 3 5 3" xfId="1006"/>
    <cellStyle name="常规 2 2 3 5 4" xfId="1007"/>
    <cellStyle name="常规 2 2 3 6" xfId="984"/>
    <cellStyle name="常规 2 2 3 6 2" xfId="986"/>
    <cellStyle name="常规 2 2 3 6 2 2" xfId="1008"/>
    <cellStyle name="常规 2 2 3 6 2 3" xfId="1009"/>
    <cellStyle name="常规 2 2 3 6 3" xfId="624"/>
    <cellStyle name="常规 2 2 3 7" xfId="988"/>
    <cellStyle name="常规 2 2 3 7 2" xfId="824"/>
    <cellStyle name="常规 2 2 3 7 2 2" xfId="1011"/>
    <cellStyle name="常规 2 2 3 7 2 3" xfId="1013"/>
    <cellStyle name="常规 2 2 3 7 3" xfId="635"/>
    <cellStyle name="常规 2 2 3 8" xfId="990"/>
    <cellStyle name="常规 2 2 3 8 2" xfId="1015"/>
    <cellStyle name="常规 2 2 3 8 3" xfId="1016"/>
    <cellStyle name="常规 2 2 3 9" xfId="16"/>
    <cellStyle name="常规 2 2 30" xfId="900"/>
    <cellStyle name="常规 2 2 30 2" xfId="902"/>
    <cellStyle name="常规 2 2 30 2 2" xfId="904"/>
    <cellStyle name="常规 2 2 30 2 2 2" xfId="906"/>
    <cellStyle name="常规 2 2 30 2 2 3" xfId="908"/>
    <cellStyle name="常规 2 2 30 2 3" xfId="910"/>
    <cellStyle name="常规 2 2 30 3" xfId="914"/>
    <cellStyle name="常规 2 2 30 3 2" xfId="917"/>
    <cellStyle name="常规 2 2 30 3 2 2" xfId="1018"/>
    <cellStyle name="常规 2 2 30 3 2 3" xfId="1020"/>
    <cellStyle name="常规 2 2 30 3 3" xfId="920"/>
    <cellStyle name="常规 2 2 30 4" xfId="335"/>
    <cellStyle name="常规 2 2 30 4 2" xfId="339"/>
    <cellStyle name="常规 2 2 30 4 2 2" xfId="1021"/>
    <cellStyle name="常规 2 2 30 4 2 3" xfId="1022"/>
    <cellStyle name="常规 2 2 30 4 3" xfId="342"/>
    <cellStyle name="常规 2 2 30 4 4" xfId="1023"/>
    <cellStyle name="常规 2 2 30 5" xfId="72"/>
    <cellStyle name="常规 2 2 30 5 2" xfId="1025"/>
    <cellStyle name="常规 2 2 30 5 2 2" xfId="316"/>
    <cellStyle name="常规 2 2 30 5 2 3" xfId="332"/>
    <cellStyle name="常规 2 2 30 5 3" xfId="1026"/>
    <cellStyle name="常规 2 2 30 6" xfId="874"/>
    <cellStyle name="常规 2 2 30 6 2" xfId="876"/>
    <cellStyle name="常规 2 2 30 6 2 2" xfId="1027"/>
    <cellStyle name="常规 2 2 30 6 2 3" xfId="1028"/>
    <cellStyle name="常规 2 2 30 6 3" xfId="878"/>
    <cellStyle name="常规 2 2 30 7" xfId="880"/>
    <cellStyle name="常规 2 2 30 7 2" xfId="523"/>
    <cellStyle name="常规 2 2 30 7 3" xfId="487"/>
    <cellStyle name="常规 2 2 30 8" xfId="883"/>
    <cellStyle name="常规 2 2 31" xfId="923"/>
    <cellStyle name="常规 2 2 31 2" xfId="925"/>
    <cellStyle name="常规 2 2 31 2 2" xfId="928"/>
    <cellStyle name="常规 2 2 31 3" xfId="933"/>
    <cellStyle name="常规 2 2 32" xfId="941"/>
    <cellStyle name="常规 2 2 32 2" xfId="606"/>
    <cellStyle name="常规 2 2 33" xfId="949"/>
    <cellStyle name="常规 2 2 34" xfId="963"/>
    <cellStyle name="常规 2 2 4" xfId="999"/>
    <cellStyle name="常规 2 2 4 2" xfId="411"/>
    <cellStyle name="常规 2 2 4 2 2" xfId="595"/>
    <cellStyle name="常规 2 2 4 2 2 2" xfId="597"/>
    <cellStyle name="常规 2 2 4 2 2 2 2" xfId="599"/>
    <cellStyle name="常规 2 2 4 2 2 2 3" xfId="601"/>
    <cellStyle name="常规 2 2 4 2 2 3" xfId="607"/>
    <cellStyle name="常规 2 2 4 2 2 4" xfId="612"/>
    <cellStyle name="常规 2 2 4 2 3" xfId="181"/>
    <cellStyle name="常规 2 2 4 2 3 2" xfId="184"/>
    <cellStyle name="常规 2 2 4 2 3 3" xfId="187"/>
    <cellStyle name="常规 2 2 4 2 4" xfId="191"/>
    <cellStyle name="常规 2 2 4 3" xfId="615"/>
    <cellStyle name="常规 2 2 4 3 2" xfId="617"/>
    <cellStyle name="常规 2 2 4 3 2 2" xfId="459"/>
    <cellStyle name="常规 2 2 4 3 2 3" xfId="463"/>
    <cellStyle name="常规 2 2 4 3 3" xfId="199"/>
    <cellStyle name="常规 2 2 4 4" xfId="619"/>
    <cellStyle name="常规 2 2 4 4 2" xfId="621"/>
    <cellStyle name="常规 2 2 4 4 2 2" xfId="625"/>
    <cellStyle name="常规 2 2 4 4 2 3" xfId="629"/>
    <cellStyle name="常规 2 2 4 4 3" xfId="633"/>
    <cellStyle name="常规 2 2 4 5" xfId="122"/>
    <cellStyle name="常规 2 2 4 5 2" xfId="638"/>
    <cellStyle name="常规 2 2 4 5 2 2" xfId="641"/>
    <cellStyle name="常规 2 2 4 5 2 3" xfId="651"/>
    <cellStyle name="常规 2 2 4 5 3" xfId="654"/>
    <cellStyle name="常规 2 2 4 5 4" xfId="656"/>
    <cellStyle name="常规 2 2 4 6" xfId="126"/>
    <cellStyle name="常规 2 2 4 6 2" xfId="659"/>
    <cellStyle name="常规 2 2 4 6 2 2" xfId="660"/>
    <cellStyle name="常规 2 2 4 6 2 3" xfId="670"/>
    <cellStyle name="常规 2 2 4 6 3" xfId="643"/>
    <cellStyle name="常规 2 2 4 7" xfId="676"/>
    <cellStyle name="常规 2 2 4 7 2" xfId="679"/>
    <cellStyle name="常规 2 2 4 7 2 2" xfId="680"/>
    <cellStyle name="常规 2 2 4 7 2 3" xfId="692"/>
    <cellStyle name="常规 2 2 4 7 3" xfId="63"/>
    <cellStyle name="常规 2 2 4 8" xfId="702"/>
    <cellStyle name="常规 2 2 4 8 2" xfId="705"/>
    <cellStyle name="常规 2 2 4 8 3" xfId="722"/>
    <cellStyle name="常规 2 2 4 9" xfId="728"/>
    <cellStyle name="常规 2 2 5" xfId="1029"/>
    <cellStyle name="常规 2 2 5 2" xfId="424"/>
    <cellStyle name="常规 2 2 5 2 2" xfId="1030"/>
    <cellStyle name="常规 2 2 5 2 2 2" xfId="1031"/>
    <cellStyle name="常规 2 2 5 2 2 2 2" xfId="1033"/>
    <cellStyle name="常规 2 2 5 2 2 2 3" xfId="1035"/>
    <cellStyle name="常规 2 2 5 2 2 3" xfId="1037"/>
    <cellStyle name="常规 2 2 5 2 2 4" xfId="1038"/>
    <cellStyle name="常规 2 2 5 2 3" xfId="222"/>
    <cellStyle name="常规 2 2 5 2 3 2" xfId="263"/>
    <cellStyle name="常规 2 2 5 2 3 3" xfId="267"/>
    <cellStyle name="常规 2 2 5 2 4" xfId="270"/>
    <cellStyle name="常规 2 2 5 3" xfId="1039"/>
    <cellStyle name="常规 2 2 5 3 2" xfId="1040"/>
    <cellStyle name="常规 2 2 5 3 2 2" xfId="1041"/>
    <cellStyle name="常规 2 2 5 3 2 3" xfId="1042"/>
    <cellStyle name="常规 2 2 5 3 3" xfId="273"/>
    <cellStyle name="常规 2 2 5 4" xfId="1043"/>
    <cellStyle name="常规 2 2 5 4 2" xfId="593"/>
    <cellStyle name="常规 2 2 5 4 2 2" xfId="1044"/>
    <cellStyle name="常规 2 2 5 4 2 3" xfId="1045"/>
    <cellStyle name="常规 2 2 5 4 3" xfId="1046"/>
    <cellStyle name="常规 2 2 5 5" xfId="1047"/>
    <cellStyle name="常规 2 2 5 5 2" xfId="1048"/>
    <cellStyle name="常规 2 2 5 5 2 2" xfId="1049"/>
    <cellStyle name="常规 2 2 5 5 2 3" xfId="1050"/>
    <cellStyle name="常规 2 2 5 5 3" xfId="1051"/>
    <cellStyle name="常规 2 2 5 5 4" xfId="1052"/>
    <cellStyle name="常规 2 2 5 6" xfId="1053"/>
    <cellStyle name="常规 2 2 5 6 2" xfId="1054"/>
    <cellStyle name="常规 2 2 5 6 2 2" xfId="1055"/>
    <cellStyle name="常规 2 2 5 6 2 3" xfId="1056"/>
    <cellStyle name="常规 2 2 5 6 3" xfId="663"/>
    <cellStyle name="常规 2 2 5 7" xfId="1057"/>
    <cellStyle name="常规 2 2 5 7 2" xfId="1058"/>
    <cellStyle name="常规 2 2 5 7 2 2" xfId="1059"/>
    <cellStyle name="常规 2 2 5 7 2 3" xfId="1060"/>
    <cellStyle name="常规 2 2 5 7 3" xfId="647"/>
    <cellStyle name="常规 2 2 5 8" xfId="1061"/>
    <cellStyle name="常规 2 2 5 8 2" xfId="1062"/>
    <cellStyle name="常规 2 2 5 8 3" xfId="1063"/>
    <cellStyle name="常规 2 2 5 9" xfId="1010"/>
    <cellStyle name="常规 2 2 6" xfId="1064"/>
    <cellStyle name="常规 2 2 6 2" xfId="428"/>
    <cellStyle name="常规 2 2 6 2 2" xfId="915"/>
    <cellStyle name="常规 2 2 6 2 2 2" xfId="918"/>
    <cellStyle name="常规 2 2 6 2 2 2 2" xfId="1017"/>
    <cellStyle name="常规 2 2 6 2 2 2 3" xfId="1019"/>
    <cellStyle name="常规 2 2 6 2 2 3" xfId="921"/>
    <cellStyle name="常规 2 2 6 2 2 4" xfId="1065"/>
    <cellStyle name="常规 2 2 6 2 3" xfId="334"/>
    <cellStyle name="常规 2 2 6 2 3 2" xfId="338"/>
    <cellStyle name="常规 2 2 6 2 3 3" xfId="341"/>
    <cellStyle name="常规 2 2 6 2 4" xfId="71"/>
    <cellStyle name="常规 2 2 6 3" xfId="888"/>
    <cellStyle name="常规 2 2 6 3 2" xfId="934"/>
    <cellStyle name="常规 2 2 6 3 2 2" xfId="936"/>
    <cellStyle name="常规 2 2 6 3 2 3" xfId="938"/>
    <cellStyle name="常规 2 2 6 3 3" xfId="345"/>
    <cellStyle name="常规 2 2 6 4" xfId="890"/>
    <cellStyle name="常规 2 2 6 4 2" xfId="613"/>
    <cellStyle name="常规 2 2 6 4 2 2" xfId="397"/>
    <cellStyle name="常规 2 2 6 4 2 3" xfId="944"/>
    <cellStyle name="常规 2 2 6 4 3" xfId="946"/>
    <cellStyle name="常规 2 2 6 5" xfId="1066"/>
    <cellStyle name="常规 2 2 6 5 2" xfId="957"/>
    <cellStyle name="常规 2 2 6 5 2 2" xfId="306"/>
    <cellStyle name="常规 2 2 6 5 2 3" xfId="959"/>
    <cellStyle name="常规 2 2 6 5 3" xfId="961"/>
    <cellStyle name="常规 2 2 6 5 4" xfId="1067"/>
    <cellStyle name="常规 2 2 6 6" xfId="785"/>
    <cellStyle name="常规 2 2 6 6 2" xfId="969"/>
    <cellStyle name="常规 2 2 6 6 2 2" xfId="971"/>
    <cellStyle name="常规 2 2 6 6 2 3" xfId="974"/>
    <cellStyle name="常规 2 2 6 6 3" xfId="684"/>
    <cellStyle name="常规 2 2 6 7" xfId="802"/>
    <cellStyle name="常规 2 2 6 7 2" xfId="83"/>
    <cellStyle name="常规 2 2 6 7 2 2" xfId="1069"/>
    <cellStyle name="常规 2 2 6 7 2 3" xfId="1070"/>
    <cellStyle name="常规 2 2 6 7 3" xfId="699"/>
    <cellStyle name="常规 2 2 6 8" xfId="1071"/>
    <cellStyle name="常规 2 2 6 8 2" xfId="1073"/>
    <cellStyle name="常规 2 2 6 8 3" xfId="283"/>
    <cellStyle name="常规 2 2 6 9" xfId="1074"/>
    <cellStyle name="常规 2 2 7" xfId="1075"/>
    <cellStyle name="常规 2 2 7 2" xfId="1077"/>
    <cellStyle name="常规 2 2 7 2 2" xfId="1078"/>
    <cellStyle name="常规 2 2 7 2 2 2" xfId="1079"/>
    <cellStyle name="常规 2 2 7 2 2 2 2" xfId="391"/>
    <cellStyle name="常规 2 2 7 2 2 2 3" xfId="1072"/>
    <cellStyle name="常规 2 2 7 2 2 3" xfId="1080"/>
    <cellStyle name="常规 2 2 7 2 2 4" xfId="1081"/>
    <cellStyle name="常规 2 2 7 2 3" xfId="1082"/>
    <cellStyle name="常规 2 2 7 2 3 2" xfId="159"/>
    <cellStyle name="常规 2 2 7 2 3 3" xfId="179"/>
    <cellStyle name="常规 2 2 7 2 4" xfId="1083"/>
    <cellStyle name="常规 2 2 7 3" xfId="469"/>
    <cellStyle name="常规 2 2 7 3 2" xfId="1084"/>
    <cellStyle name="常规 2 2 7 3 2 2" xfId="1085"/>
    <cellStyle name="常规 2 2 7 3 2 3" xfId="1086"/>
    <cellStyle name="常规 2 2 7 3 3" xfId="1087"/>
    <cellStyle name="常规 2 2 7 4" xfId="514"/>
    <cellStyle name="常规 2 2 7 4 2" xfId="481"/>
    <cellStyle name="常规 2 2 7 4 2 2" xfId="483"/>
    <cellStyle name="常规 2 2 7 4 2 3" xfId="497"/>
    <cellStyle name="常规 2 2 7 4 3" xfId="501"/>
    <cellStyle name="常规 2 2 7 5" xfId="20"/>
    <cellStyle name="常规 2 2 7 5 2" xfId="133"/>
    <cellStyle name="常规 2 2 7 5 2 2" xfId="28"/>
    <cellStyle name="常规 2 2 7 5 2 3" xfId="103"/>
    <cellStyle name="常规 2 2 7 5 3" xfId="105"/>
    <cellStyle name="常规 2 2 7 5 4" xfId="1088"/>
    <cellStyle name="常规 2 2 7 6" xfId="1089"/>
    <cellStyle name="常规 2 2 7 6 2" xfId="146"/>
    <cellStyle name="常规 2 2 7 6 2 2" xfId="1091"/>
    <cellStyle name="常规 2 2 7 6 2 3" xfId="1093"/>
    <cellStyle name="常规 2 2 7 6 3" xfId="708"/>
    <cellStyle name="常规 2 2 7 7" xfId="1095"/>
    <cellStyle name="常规 2 2 7 7 2" xfId="157"/>
    <cellStyle name="常规 2 2 7 7 2 2" xfId="277"/>
    <cellStyle name="常规 2 2 7 7 2 3" xfId="1096"/>
    <cellStyle name="常规 2 2 7 7 3" xfId="725"/>
    <cellStyle name="常规 2 2 7 8" xfId="1097"/>
    <cellStyle name="常规 2 2 7 8 2" xfId="169"/>
    <cellStyle name="常规 2 2 7 8 3" xfId="173"/>
    <cellStyle name="常规 2 2 7 9" xfId="216"/>
    <cellStyle name="常规 2 2 8" xfId="438"/>
    <cellStyle name="常规 2 2 8 2" xfId="97"/>
    <cellStyle name="常规 2 2 8 2 2" xfId="808"/>
    <cellStyle name="常规 2 2 8 2 2 2" xfId="811"/>
    <cellStyle name="常规 2 2 8 2 2 2 2" xfId="1098"/>
    <cellStyle name="常规 2 2 8 2 2 2 3" xfId="1068"/>
    <cellStyle name="常规 2 2 8 2 2 3" xfId="814"/>
    <cellStyle name="常规 2 2 8 2 2 4" xfId="1099"/>
    <cellStyle name="常规 2 2 8 2 3" xfId="816"/>
    <cellStyle name="常规 2 2 8 2 3 2" xfId="1101"/>
    <cellStyle name="常规 2 2 8 2 3 3" xfId="1102"/>
    <cellStyle name="常规 2 2 8 2 4" xfId="1103"/>
    <cellStyle name="常规 2 2 8 3" xfId="101"/>
    <cellStyle name="常规 2 2 8 3 2" xfId="818"/>
    <cellStyle name="常规 2 2 8 3 2 2" xfId="1104"/>
    <cellStyle name="常规 2 2 8 3 2 3" xfId="1105"/>
    <cellStyle name="常规 2 2 8 3 3" xfId="820"/>
    <cellStyle name="常规 2 2 8 4" xfId="519"/>
    <cellStyle name="常规 2 2 8 4 2" xfId="631"/>
    <cellStyle name="常规 2 2 8 4 2 2" xfId="1106"/>
    <cellStyle name="常规 2 2 8 4 2 3" xfId="1107"/>
    <cellStyle name="常规 2 2 8 4 3" xfId="1108"/>
    <cellStyle name="常规 2 2 8 5" xfId="1109"/>
    <cellStyle name="常规 2 2 8 5 2" xfId="224"/>
    <cellStyle name="常规 2 2 8 5 2 2" xfId="228"/>
    <cellStyle name="常规 2 2 8 5 2 3" xfId="230"/>
    <cellStyle name="常规 2 2 8 5 3" xfId="232"/>
    <cellStyle name="常规 2 2 8 5 4" xfId="1110"/>
    <cellStyle name="常规 2 2 8 6" xfId="1111"/>
    <cellStyle name="常规 2 2 8 6 2" xfId="241"/>
    <cellStyle name="常规 2 2 8 6 2 2" xfId="1112"/>
    <cellStyle name="常规 2 2 8 6 2 3" xfId="1113"/>
    <cellStyle name="常规 2 2 8 6 3" xfId="731"/>
    <cellStyle name="常规 2 2 8 7" xfId="1114"/>
    <cellStyle name="常规 2 2 8 7 2" xfId="249"/>
    <cellStyle name="常规 2 2 8 7 2 2" xfId="1115"/>
    <cellStyle name="常规 2 2 8 7 2 3" xfId="1116"/>
    <cellStyle name="常规 2 2 8 7 3" xfId="736"/>
    <cellStyle name="常规 2 2 8 8" xfId="1117"/>
    <cellStyle name="常规 2 2 8 8 2" xfId="256"/>
    <cellStyle name="常规 2 2 8 8 3" xfId="258"/>
    <cellStyle name="常规 2 2 8 9" xfId="227"/>
    <cellStyle name="常规 2 2 9" xfId="444"/>
    <cellStyle name="常规 2 2 9 2" xfId="57"/>
    <cellStyle name="常规 2 2 9 2 2" xfId="839"/>
    <cellStyle name="常规 2 2 9 2 2 2" xfId="48"/>
    <cellStyle name="常规 2 2 9 2 2 3" xfId="244"/>
    <cellStyle name="常规 2 2 9 2 3" xfId="417"/>
    <cellStyle name="常规 2 2 9 2 4" xfId="422"/>
    <cellStyle name="常规 2 2 9 3" xfId="752"/>
    <cellStyle name="常规 2 2 9 3 2" xfId="841"/>
    <cellStyle name="常规 2 2 9 3 3" xfId="38"/>
    <cellStyle name="常规 2 2 9 4" xfId="843"/>
    <cellStyle name="常规 2 20" xfId="521"/>
    <cellStyle name="常规 2 20 2" xfId="524"/>
    <cellStyle name="常规 2 20 2 2" xfId="356"/>
    <cellStyle name="常规 2 20 2 2 2" xfId="437"/>
    <cellStyle name="常规 2 20 2 3" xfId="359"/>
    <cellStyle name="常规 2 20 3" xfId="526"/>
    <cellStyle name="常规 2 20 3 2" xfId="528"/>
    <cellStyle name="常规 2 20 4" xfId="530"/>
    <cellStyle name="常规 2 21" xfId="484"/>
    <cellStyle name="常规 2 21 2" xfId="489"/>
    <cellStyle name="常规 2 21 2 2" xfId="532"/>
    <cellStyle name="常规 2 21 2 2 2" xfId="535"/>
    <cellStyle name="常规 2 21 2 3" xfId="539"/>
    <cellStyle name="常规 2 21 3" xfId="541"/>
    <cellStyle name="常规 2 21 3 2" xfId="543"/>
    <cellStyle name="常规 2 21 4" xfId="546"/>
    <cellStyle name="常规 2 22" xfId="493"/>
    <cellStyle name="常规 2 22 2" xfId="550"/>
    <cellStyle name="常规 2 22 2 2" xfId="554"/>
    <cellStyle name="常规 2 22 2 2 2" xfId="558"/>
    <cellStyle name="常规 2 22 2 3" xfId="562"/>
    <cellStyle name="常规 2 22 3" xfId="564"/>
    <cellStyle name="常规 2 22 3 2" xfId="566"/>
    <cellStyle name="常规 2 22 4" xfId="25"/>
    <cellStyle name="常规 2 23" xfId="569"/>
    <cellStyle name="常规 2 23 2" xfId="571"/>
    <cellStyle name="常规 2 23 2 2" xfId="76"/>
    <cellStyle name="常规 2 23 2 2 2" xfId="574"/>
    <cellStyle name="常规 2 23 2 3" xfId="577"/>
    <cellStyle name="常规 2 23 3" xfId="579"/>
    <cellStyle name="常规 2 23 3 2" xfId="197"/>
    <cellStyle name="常规 2 23 4" xfId="581"/>
    <cellStyle name="常规 2 24" xfId="548"/>
    <cellStyle name="常规 2 24 2" xfId="552"/>
    <cellStyle name="常规 2 24 2 2" xfId="556"/>
    <cellStyle name="常规 2 24 2 2 2" xfId="315"/>
    <cellStyle name="常规 2 24 2 3" xfId="585"/>
    <cellStyle name="常规 2 24 3" xfId="560"/>
    <cellStyle name="常规 2 24 3 2" xfId="587"/>
    <cellStyle name="常规 2 24 4" xfId="34"/>
    <cellStyle name="常规 2 25" xfId="1118"/>
    <cellStyle name="常规 2 25 2" xfId="1120"/>
    <cellStyle name="常规 2 25 2 2" xfId="1122"/>
    <cellStyle name="常规 2 25 2 2 2" xfId="1124"/>
    <cellStyle name="常规 2 25 2 3" xfId="1126"/>
    <cellStyle name="常规 2 25 3" xfId="141"/>
    <cellStyle name="常规 2 25 3 2" xfId="1129"/>
    <cellStyle name="常规 2 25 4" xfId="144"/>
    <cellStyle name="常规 2 26" xfId="1131"/>
    <cellStyle name="常规 2 26 2" xfId="1133"/>
    <cellStyle name="常规 2 26 2 2" xfId="1134"/>
    <cellStyle name="常规 2 26 2 2 2" xfId="1135"/>
    <cellStyle name="常规 2 26 2 3" xfId="1136"/>
    <cellStyle name="常规 2 26 3" xfId="1092"/>
    <cellStyle name="常规 2 26 3 2" xfId="1138"/>
    <cellStyle name="常规 2 26 4" xfId="1094"/>
    <cellStyle name="常规 2 27" xfId="1140"/>
    <cellStyle name="常规 2 27 2" xfId="1141"/>
    <cellStyle name="常规 2 27 2 2" xfId="1142"/>
    <cellStyle name="常规 2 27 2 2 2" xfId="1143"/>
    <cellStyle name="常规 2 27 2 3" xfId="1144"/>
    <cellStyle name="常规 2 27 3" xfId="709"/>
    <cellStyle name="常规 2 27 3 2" xfId="14"/>
    <cellStyle name="常规 2 27 4" xfId="712"/>
    <cellStyle name="常规 2 28" xfId="1146"/>
    <cellStyle name="常规 2 28 2" xfId="1148"/>
    <cellStyle name="常规 2 28 2 2" xfId="1150"/>
    <cellStyle name="常规 2 28 2 2 2" xfId="1152"/>
    <cellStyle name="常规 2 28 2 3" xfId="1153"/>
    <cellStyle name="常规 2 28 3" xfId="826"/>
    <cellStyle name="常规 2 28 3 2" xfId="1156"/>
    <cellStyle name="常规 2 28 4" xfId="829"/>
    <cellStyle name="常规 2 29" xfId="1157"/>
    <cellStyle name="常规 2 29 2" xfId="1159"/>
    <cellStyle name="常规 2 29 2 2" xfId="1161"/>
    <cellStyle name="常规 2 29 2 2 2" xfId="1162"/>
    <cellStyle name="常规 2 29 2 3" xfId="1163"/>
    <cellStyle name="常规 2 29 3" xfId="58"/>
    <cellStyle name="常规 2 29 3 2" xfId="1164"/>
    <cellStyle name="常规 2 29 4" xfId="60"/>
    <cellStyle name="常规 2 3" xfId="1165"/>
    <cellStyle name="常规 2 3 2" xfId="1166"/>
    <cellStyle name="常规 2 3 2 2" xfId="1167"/>
    <cellStyle name="常规 2 3 2 2 2" xfId="1168"/>
    <cellStyle name="常规 2 3 2 3" xfId="1169"/>
    <cellStyle name="常规 2 3 3" xfId="1170"/>
    <cellStyle name="常规 2 3 3 2" xfId="295"/>
    <cellStyle name="常规 2 3 4" xfId="1171"/>
    <cellStyle name="常规 2 30" xfId="1119"/>
    <cellStyle name="常规 2 30 2" xfId="1121"/>
    <cellStyle name="常规 2 30 2 2" xfId="1123"/>
    <cellStyle name="常规 2 30 2 2 2" xfId="1125"/>
    <cellStyle name="常规 2 30 2 3" xfId="1127"/>
    <cellStyle name="常规 2 30 3" xfId="142"/>
    <cellStyle name="常规 2 30 3 2" xfId="1130"/>
    <cellStyle name="常规 2 30 4" xfId="145"/>
    <cellStyle name="常规 2 31" xfId="1132"/>
    <cellStyle name="常规 2 4" xfId="1172"/>
    <cellStyle name="常规 2 4 2" xfId="1173"/>
    <cellStyle name="常规 2 4 2 2" xfId="891"/>
    <cellStyle name="常规 2 4 2 2 2" xfId="893"/>
    <cellStyle name="常规 2 4 2 3" xfId="895"/>
    <cellStyle name="常规 2 4 3" xfId="1174"/>
    <cellStyle name="常规 2 4 3 2" xfId="881"/>
    <cellStyle name="常规 2 4 4" xfId="1175"/>
    <cellStyle name="常规 2 5" xfId="1139"/>
    <cellStyle name="常规 2 5 2" xfId="1176"/>
    <cellStyle name="常规 2 5 2 2" xfId="1024"/>
    <cellStyle name="常规 2 5 2 2 2" xfId="1177"/>
    <cellStyle name="常规 2 5 2 3" xfId="1178"/>
    <cellStyle name="常规 2 5 3" xfId="809"/>
    <cellStyle name="常规 2 5 3 2" xfId="1179"/>
    <cellStyle name="常规 2 5 4" xfId="812"/>
    <cellStyle name="常规 2 6" xfId="1180"/>
    <cellStyle name="常规 2 6 2" xfId="538"/>
    <cellStyle name="常规 2 6 2 2" xfId="1182"/>
    <cellStyle name="常规 2 6 2 2 2" xfId="1183"/>
    <cellStyle name="常规 2 6 2 3" xfId="1184"/>
    <cellStyle name="常规 2 6 3" xfId="1185"/>
    <cellStyle name="常规 2 6 3 2" xfId="1187"/>
    <cellStyle name="常规 2 6 4" xfId="1188"/>
    <cellStyle name="常规 2 7" xfId="115"/>
    <cellStyle name="常规 2 7 2" xfId="1189"/>
    <cellStyle name="常规 2 7 2 2" xfId="124"/>
    <cellStyle name="常规 2 7 2 2 2" xfId="636"/>
    <cellStyle name="常规 2 7 2 3" xfId="130"/>
    <cellStyle name="常规 2 7 3" xfId="1190"/>
    <cellStyle name="常规 2 7 3 2" xfId="1191"/>
    <cellStyle name="常规 2 7 4" xfId="1192"/>
    <cellStyle name="常规 2 8" xfId="136"/>
    <cellStyle name="常规 2 8 2" xfId="1193"/>
    <cellStyle name="常规 2 8 2 2" xfId="1194"/>
    <cellStyle name="常规 2 8 2 2 2" xfId="1195"/>
    <cellStyle name="常规 2 8 2 3" xfId="1196"/>
    <cellStyle name="常规 2 8 3" xfId="1197"/>
    <cellStyle name="常规 2 8 3 2" xfId="1198"/>
    <cellStyle name="常规 2 8 4" xfId="1199"/>
    <cellStyle name="常规 2 9" xfId="1200"/>
    <cellStyle name="常规 2 9 2" xfId="1201"/>
    <cellStyle name="常规 2 9 2 2" xfId="795"/>
    <cellStyle name="常规 2 9 2 2 2" xfId="236"/>
    <cellStyle name="常规 2 9 2 3" xfId="1202"/>
    <cellStyle name="常规 2 9 3" xfId="1203"/>
    <cellStyle name="常规 2 9 3 2" xfId="1204"/>
    <cellStyle name="常规 2 9 4" xfId="1205"/>
    <cellStyle name="常规 20" xfId="365"/>
    <cellStyle name="常规 21" xfId="431"/>
    <cellStyle name="常规 3" xfId="393"/>
    <cellStyle name="常规 4" xfId="1206"/>
    <cellStyle name="常规 5" xfId="3"/>
    <cellStyle name="常规 5 2" xfId="4"/>
    <cellStyle name="常规 5 2 2" xfId="1209"/>
    <cellStyle name="常规 5 2 2 2" xfId="1210"/>
    <cellStyle name="常规 5 2 2 2 2" xfId="381"/>
    <cellStyle name="常规 5 2 2 2 3" xfId="388"/>
    <cellStyle name="常规 5 2 2 3" xfId="1211"/>
    <cellStyle name="常规 5 2 2 4" xfId="1212"/>
    <cellStyle name="常规 5 2 3" xfId="1012"/>
    <cellStyle name="常规 5 2 3 2" xfId="1213"/>
    <cellStyle name="常规 5 2 3 3" xfId="1214"/>
    <cellStyle name="常规 5 2 4" xfId="1014"/>
    <cellStyle name="常规 5 2 5" xfId="951"/>
    <cellStyle name="常规 5 3" xfId="1215"/>
    <cellStyle name="常规 5 3 2" xfId="1216"/>
    <cellStyle name="常规 5 3 2 2" xfId="1207"/>
    <cellStyle name="常规 5 3 2 3" xfId="1208"/>
    <cellStyle name="常规 5 3 3" xfId="1217"/>
    <cellStyle name="常规 5 4" xfId="1218"/>
    <cellStyle name="常规 5 4 2" xfId="1219"/>
    <cellStyle name="常规 5 4 2 2" xfId="172"/>
    <cellStyle name="常规 5 4 2 3" xfId="178"/>
    <cellStyle name="常规 5 4 3" xfId="1220"/>
    <cellStyle name="常规 5 5" xfId="626"/>
    <cellStyle name="常规 5 5 2" xfId="1221"/>
    <cellStyle name="常规 5 5 2 2" xfId="1222"/>
    <cellStyle name="常规 5 5 2 3" xfId="1223"/>
    <cellStyle name="常规 5 5 3" xfId="1224"/>
    <cellStyle name="常规 5 5 4" xfId="1225"/>
    <cellStyle name="常规 5 6" xfId="410"/>
    <cellStyle name="常规 5 6 2" xfId="584"/>
    <cellStyle name="常规 5 6 2 2" xfId="1226"/>
    <cellStyle name="常规 5 6 2 3" xfId="1227"/>
    <cellStyle name="常规 5 6 3" xfId="1228"/>
    <cellStyle name="常规 5 7" xfId="1229"/>
    <cellStyle name="常规 5 7 2" xfId="1230"/>
    <cellStyle name="常规 5 7 2 2" xfId="1231"/>
    <cellStyle name="常规 5 7 2 3" xfId="1232"/>
    <cellStyle name="常规 5 7 3" xfId="1233"/>
    <cellStyle name="常规 5 8" xfId="1234"/>
    <cellStyle name="常规 5 8 2" xfId="1235"/>
    <cellStyle name="常规 5 8 3" xfId="1236"/>
    <cellStyle name="常规 5 9" xfId="1237"/>
    <cellStyle name="常规 6" xfId="1238"/>
    <cellStyle name="常规 6 2" xfId="1239"/>
    <cellStyle name="常规 6 2 2" xfId="1240"/>
    <cellStyle name="常规 6 2 2 2" xfId="1241"/>
    <cellStyle name="常规 6 2 2 2 2" xfId="1242"/>
    <cellStyle name="常规 6 2 2 2 3" xfId="592"/>
    <cellStyle name="常规 6 2 2 3" xfId="1243"/>
    <cellStyle name="常规 6 2 2 4" xfId="1244"/>
    <cellStyle name="常规 6 2 3" xfId="1245"/>
    <cellStyle name="常规 6 2 3 2" xfId="939"/>
    <cellStyle name="常规 6 2 3 3" xfId="947"/>
    <cellStyle name="常规 6 2 4" xfId="1246"/>
    <cellStyle name="常规 6 3" xfId="1247"/>
    <cellStyle name="常规 6 3 2" xfId="1248"/>
    <cellStyle name="常规 6 3 2 2" xfId="1249"/>
    <cellStyle name="常规 6 3 2 3" xfId="1250"/>
    <cellStyle name="常规 6 3 3" xfId="1251"/>
    <cellStyle name="常规 6 4" xfId="1252"/>
    <cellStyle name="常规 6 4 2" xfId="1253"/>
    <cellStyle name="常规 6 4 2 2" xfId="1254"/>
    <cellStyle name="常规 6 4 2 3" xfId="1255"/>
    <cellStyle name="常规 6 4 3" xfId="1256"/>
    <cellStyle name="常规 6 5" xfId="50"/>
    <cellStyle name="常规 6 5 2" xfId="1257"/>
    <cellStyle name="常规 6 5 2 2" xfId="1258"/>
    <cellStyle name="常规 6 5 2 3" xfId="1259"/>
    <cellStyle name="常规 6 5 3" xfId="1260"/>
    <cellStyle name="常规 6 5 4" xfId="1261"/>
    <cellStyle name="常规 6 6" xfId="1262"/>
    <cellStyle name="常规 6 6 2" xfId="1128"/>
    <cellStyle name="常规 6 6 2 2" xfId="1263"/>
    <cellStyle name="常规 6 6 2 3" xfId="1264"/>
    <cellStyle name="常规 6 6 3" xfId="1265"/>
    <cellStyle name="常规 6 7" xfId="1266"/>
    <cellStyle name="常规 6 7 2" xfId="1267"/>
    <cellStyle name="常规 6 7 2 2" xfId="1268"/>
    <cellStyle name="常规 6 7 2 3" xfId="1269"/>
    <cellStyle name="常规 6 7 3" xfId="1270"/>
    <cellStyle name="常规 6 8" xfId="1271"/>
    <cellStyle name="常规 6 8 2" xfId="1272"/>
    <cellStyle name="常规 6 8 3" xfId="1273"/>
    <cellStyle name="常规 7" xfId="1274"/>
    <cellStyle name="常规 7 2" xfId="1275"/>
    <cellStyle name="常规 7 2 2" xfId="1276"/>
    <cellStyle name="常规 7 2 2 2" xfId="471"/>
    <cellStyle name="常规 7 2 2 2 2" xfId="102"/>
    <cellStyle name="常规 7 2 2 2 3" xfId="517"/>
    <cellStyle name="常规 7 2 2 3" xfId="766"/>
    <cellStyle name="常规 7 2 2 4" xfId="798"/>
    <cellStyle name="常规 7 2 3" xfId="1277"/>
    <cellStyle name="常规 7 2 3 2" xfId="1278"/>
    <cellStyle name="常规 7 2 3 3" xfId="975"/>
    <cellStyle name="常规 7 2 4" xfId="1279"/>
    <cellStyle name="常规 7 3" xfId="27"/>
    <cellStyle name="常规 7 3 2" xfId="1100"/>
    <cellStyle name="常规 7 3 2 2" xfId="492"/>
    <cellStyle name="常规 7 3 2 3" xfId="568"/>
    <cellStyle name="常规 7 3 3" xfId="1280"/>
    <cellStyle name="常规 7 4" xfId="1281"/>
    <cellStyle name="常规 7 4 2" xfId="1282"/>
    <cellStyle name="常规 7 4 2 2" xfId="505"/>
    <cellStyle name="常规 7 4 2 3" xfId="1283"/>
    <cellStyle name="常规 7 4 3" xfId="1284"/>
    <cellStyle name="常规 7 5" xfId="1285"/>
    <cellStyle name="常规 7 5 2" xfId="1286"/>
    <cellStyle name="常规 7 5 2 2" xfId="18"/>
    <cellStyle name="常规 7 5 2 3" xfId="1090"/>
    <cellStyle name="常规 7 5 3" xfId="1287"/>
    <cellStyle name="常规 7 5 4" xfId="1288"/>
    <cellStyle name="常规 7 6" xfId="1289"/>
    <cellStyle name="常规 7 6 2" xfId="1137"/>
    <cellStyle name="常规 7 6 2 2" xfId="360"/>
    <cellStyle name="常规 7 6 2 3" xfId="366"/>
    <cellStyle name="常规 7 6 3" xfId="1290"/>
    <cellStyle name="常规 7 7" xfId="1291"/>
    <cellStyle name="常规 7 7 2" xfId="1181"/>
    <cellStyle name="常规 7 7 2 2" xfId="537"/>
    <cellStyle name="常规 7 7 2 3" xfId="1186"/>
    <cellStyle name="常规 7 7 3" xfId="116"/>
    <cellStyle name="常规 7 8" xfId="1032"/>
    <cellStyle name="常规 7 8 2" xfId="1034"/>
    <cellStyle name="常规 7 8 3" xfId="1036"/>
    <cellStyle name="常规 8" xfId="926"/>
    <cellStyle name="常规 8 10" xfId="1292"/>
    <cellStyle name="常规 8 2" xfId="8"/>
    <cellStyle name="常规 8 2 2" xfId="1147"/>
    <cellStyle name="常规 8 2 2 2" xfId="1149"/>
    <cellStyle name="常规 8 2 2 2 2" xfId="1151"/>
    <cellStyle name="常规 8 2 2 2 3" xfId="1154"/>
    <cellStyle name="常规 8 2 2 3" xfId="825"/>
    <cellStyle name="常规 8 2 2 4" xfId="828"/>
    <cellStyle name="常规 8 2 3" xfId="1158"/>
    <cellStyle name="常规 8 2 3 2" xfId="1160"/>
    <cellStyle name="常规 8 2 3 3" xfId="59"/>
    <cellStyle name="常规 8 2 4" xfId="1293"/>
    <cellStyle name="常规 8 3" xfId="77"/>
    <cellStyle name="常规 8 3 2" xfId="573"/>
    <cellStyle name="常规 8 3 2 2" xfId="1294"/>
    <cellStyle name="常规 8 3 2 3" xfId="1295"/>
    <cellStyle name="常规 8 3 3" xfId="1296"/>
    <cellStyle name="常规 8 4" xfId="576"/>
    <cellStyle name="常规 8 4 2" xfId="1297"/>
    <cellStyle name="常规 8 4 2 2" xfId="1298"/>
    <cellStyle name="常规 8 4 2 3" xfId="1299"/>
    <cellStyle name="常规 8 4 3" xfId="1300"/>
    <cellStyle name="常规 8 5" xfId="1301"/>
    <cellStyle name="常规 8 5 2" xfId="1302"/>
    <cellStyle name="常规 8 5 2 2" xfId="545"/>
    <cellStyle name="常规 8 5 2 3" xfId="1303"/>
    <cellStyle name="常规 8 5 3" xfId="1304"/>
    <cellStyle name="常规 8 5 4" xfId="1305"/>
    <cellStyle name="常规 8 6" xfId="1306"/>
    <cellStyle name="常规 8 6 2" xfId="1145"/>
    <cellStyle name="常规 8 6 2 2" xfId="1307"/>
    <cellStyle name="常规 8 6 2 3" xfId="1308"/>
    <cellStyle name="常规 8 6 3" xfId="1309"/>
    <cellStyle name="常规 8 7" xfId="1310"/>
    <cellStyle name="常规 8 7 2" xfId="821"/>
    <cellStyle name="常规 8 7 2 2" xfId="1311"/>
    <cellStyle name="常规 8 7 2 3" xfId="1312"/>
    <cellStyle name="常规 8 7 3" xfId="213"/>
    <cellStyle name="常规 8 8" xfId="265"/>
    <cellStyle name="常规 8 8 2" xfId="737"/>
    <cellStyle name="常规 8 8 3" xfId="898"/>
    <cellStyle name="常规 8 9" xfId="269"/>
    <cellStyle name="常规 9" xfId="929"/>
    <cellStyle name="常规 9 2" xfId="12"/>
    <cellStyle name="常规 9 2 2" xfId="1313"/>
    <cellStyle name="常规 9 2 2 2" xfId="1314"/>
    <cellStyle name="常规 9 2 2 2 2" xfId="149"/>
    <cellStyle name="常规 9 2 2 2 3" xfId="161"/>
    <cellStyle name="常规 9 2 2 3" xfId="848"/>
    <cellStyle name="常规 9 2 2 4" xfId="850"/>
    <cellStyle name="常规 9 2 3" xfId="1315"/>
    <cellStyle name="常规 9 2 3 2" xfId="1316"/>
    <cellStyle name="常规 9 2 3 3" xfId="1317"/>
    <cellStyle name="常规 9 2 4" xfId="1318"/>
    <cellStyle name="常规 9 3" xfId="198"/>
    <cellStyle name="常规 9 3 2" xfId="1319"/>
    <cellStyle name="常规 9 3 2 2" xfId="1320"/>
    <cellStyle name="常规 9 3 2 3" xfId="1321"/>
    <cellStyle name="常规 9 3 3" xfId="1322"/>
    <cellStyle name="常规 9 4" xfId="1323"/>
    <cellStyle name="常规 9 4 2" xfId="1324"/>
    <cellStyle name="常规 9 4 2 2" xfId="1325"/>
    <cellStyle name="常规 9 4 2 3" xfId="1326"/>
    <cellStyle name="常规 9 4 3" xfId="1327"/>
    <cellStyle name="常规 9 5" xfId="1328"/>
    <cellStyle name="常规 9 5 2" xfId="1329"/>
    <cellStyle name="常规 9 5 2 2" xfId="1330"/>
    <cellStyle name="常规 9 5 2 3" xfId="1331"/>
    <cellStyle name="常规 9 5 3" xfId="1332"/>
    <cellStyle name="常规 9 5 4" xfId="1333"/>
    <cellStyle name="常规 9 6" xfId="1334"/>
    <cellStyle name="常规 9 6 2" xfId="1155"/>
    <cellStyle name="常规 9 6 2 2" xfId="1076"/>
    <cellStyle name="常规 9 6 2 3" xfId="439"/>
    <cellStyle name="常规 9 6 3" xfId="1335"/>
    <cellStyle name="常规 9 7" xfId="1336"/>
    <cellStyle name="常规 9 7 2" xfId="1337"/>
    <cellStyle name="常规 9 7 2 2" xfId="1338"/>
    <cellStyle name="常规 9 7 2 3" xfId="1339"/>
    <cellStyle name="常规 9 7 3" xfId="43"/>
    <cellStyle name="常规 9 8" xfId="1340"/>
    <cellStyle name="常规_10K需要申请编码" xfId="155"/>
    <cellStyle name="百分比 3" xfId="113"/>
    <cellStyle name="计算 2" xfId="9"/>
    <cellStyle name="计算 2 2" xfId="1341"/>
    <cellStyle name="计算 2_Модульные RM" xfId="13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4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66676</xdr:rowOff>
    </xdr:from>
    <xdr:to>
      <xdr:col>2</xdr:col>
      <xdr:colOff>247650</xdr:colOff>
      <xdr:row>4</xdr:row>
      <xdr:rowOff>133351</xdr:rowOff>
    </xdr:to>
    <xdr:pic>
      <xdr:nvPicPr>
        <xdr:cNvPr id="6" name="Рисунок 5" descr="http://gen-newenergy.ru/img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228601"/>
          <a:ext cx="16668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352425</xdr:colOff>
      <xdr:row>0</xdr:row>
      <xdr:rowOff>139212</xdr:rowOff>
    </xdr:from>
    <xdr:to>
      <xdr:col>11</xdr:col>
      <xdr:colOff>608136</xdr:colOff>
      <xdr:row>9</xdr:row>
      <xdr:rowOff>28575</xdr:rowOff>
    </xdr:to>
    <xdr:pic>
      <xdr:nvPicPr>
        <xdr:cNvPr id="7" name="Рисунок 6" descr="C:\Users\eremochkin.NEWENERGY.000\Pictures\HT33 1-40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38825" y="139212"/>
          <a:ext cx="1474911" cy="17467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2</xdr:row>
      <xdr:rowOff>66676</xdr:rowOff>
    </xdr:from>
    <xdr:to>
      <xdr:col>1</xdr:col>
      <xdr:colOff>200025</xdr:colOff>
      <xdr:row>5</xdr:row>
      <xdr:rowOff>133351</xdr:rowOff>
    </xdr:to>
    <xdr:pic>
      <xdr:nvPicPr>
        <xdr:cNvPr id="3" name="Рисунок 2" descr="http://gen-newenergy.ru/img/logo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228601"/>
          <a:ext cx="16668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57150</xdr:colOff>
      <xdr:row>0</xdr:row>
      <xdr:rowOff>76200</xdr:rowOff>
    </xdr:from>
    <xdr:to>
      <xdr:col>14</xdr:col>
      <xdr:colOff>142875</xdr:colOff>
      <xdr:row>10</xdr:row>
      <xdr:rowOff>66675</xdr:rowOff>
    </xdr:to>
    <xdr:pic>
      <xdr:nvPicPr>
        <xdr:cNvPr id="11" name="Рисунок 10" descr="Онлайн ИБП серии HR33 в стойке, 10-25 кВА (380 В/400 В/415 В)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77200" y="76200"/>
          <a:ext cx="191452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3</xdr:row>
      <xdr:rowOff>47625</xdr:rowOff>
    </xdr:from>
    <xdr:to>
      <xdr:col>16</xdr:col>
      <xdr:colOff>485775</xdr:colOff>
      <xdr:row>11</xdr:row>
      <xdr:rowOff>1904</xdr:rowOff>
    </xdr:to>
    <xdr:pic>
      <xdr:nvPicPr>
        <xdr:cNvPr id="12" name="Рисунок 11" descr="[pics:title]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25051" y="533400"/>
          <a:ext cx="1628774" cy="1628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95251</xdr:rowOff>
    </xdr:from>
    <xdr:to>
      <xdr:col>2</xdr:col>
      <xdr:colOff>28575</xdr:colOff>
      <xdr:row>4</xdr:row>
      <xdr:rowOff>161926</xdr:rowOff>
    </xdr:to>
    <xdr:pic>
      <xdr:nvPicPr>
        <xdr:cNvPr id="4" name="Рисунок 3" descr="http://gen-newenergy.ru/img/logo.pn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257176"/>
          <a:ext cx="14478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314325</xdr:colOff>
      <xdr:row>1</xdr:row>
      <xdr:rowOff>95250</xdr:rowOff>
    </xdr:from>
    <xdr:to>
      <xdr:col>12</xdr:col>
      <xdr:colOff>43961</xdr:colOff>
      <xdr:row>8</xdr:row>
      <xdr:rowOff>141410</xdr:rowOff>
    </xdr:to>
    <xdr:pic>
      <xdr:nvPicPr>
        <xdr:cNvPr id="7" name="Рисунок 6" descr="C:\Users\eremochkin.NEWENERGY.000\Pictures\HT 33 60-500.jp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24700" y="257175"/>
          <a:ext cx="1558436" cy="1551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447675</xdr:colOff>
      <xdr:row>4</xdr:row>
      <xdr:rowOff>123825</xdr:rowOff>
    </xdr:to>
    <xdr:pic>
      <xdr:nvPicPr>
        <xdr:cNvPr id="3" name="Рисунок 2" descr="http://gen-newenergy.ru/img/logo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4478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276225</xdr:colOff>
      <xdr:row>3</xdr:row>
      <xdr:rowOff>0</xdr:rowOff>
    </xdr:from>
    <xdr:to>
      <xdr:col>15</xdr:col>
      <xdr:colOff>238125</xdr:colOff>
      <xdr:row>10</xdr:row>
      <xdr:rowOff>66675</xdr:rowOff>
    </xdr:to>
    <xdr:pic>
      <xdr:nvPicPr>
        <xdr:cNvPr id="6" name="Рисунок 5" descr="C:\Users\eremochkin.NEWENERGY.000\Pictures\RM 200.jp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87150" y="581025"/>
          <a:ext cx="3009900" cy="300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209550</xdr:colOff>
      <xdr:row>3</xdr:row>
      <xdr:rowOff>28575</xdr:rowOff>
    </xdr:from>
    <xdr:to>
      <xdr:col>11</xdr:col>
      <xdr:colOff>381000</xdr:colOff>
      <xdr:row>10</xdr:row>
      <xdr:rowOff>161925</xdr:rowOff>
    </xdr:to>
    <xdr:pic>
      <xdr:nvPicPr>
        <xdr:cNvPr id="8" name="Рисунок 7" descr="RM Series Modular Online UPS 10-90kVA (380V/400V/415V)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20150" y="609600"/>
          <a:ext cx="3381375" cy="307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542925</xdr:colOff>
      <xdr:row>6</xdr:row>
      <xdr:rowOff>76200</xdr:rowOff>
    </xdr:to>
    <xdr:pic>
      <xdr:nvPicPr>
        <xdr:cNvPr id="11" name="Рисунок 10" descr="C:\Users\eremochkin.NEWENERGY.000\Pictures\Силовой модуль.jpg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10600" y="0"/>
          <a:ext cx="1314450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6594</xdr:colOff>
      <xdr:row>4</xdr:row>
      <xdr:rowOff>97448</xdr:rowOff>
    </xdr:to>
    <xdr:pic>
      <xdr:nvPicPr>
        <xdr:cNvPr id="4" name="Рисунок 3" descr="http://gen-newenergy.ru/img/logo.pn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1452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1611923</xdr:colOff>
      <xdr:row>141</xdr:row>
      <xdr:rowOff>65941</xdr:rowOff>
    </xdr:from>
    <xdr:to>
      <xdr:col>9</xdr:col>
      <xdr:colOff>383200</xdr:colOff>
      <xdr:row>153</xdr:row>
      <xdr:rowOff>58615</xdr:rowOff>
    </xdr:to>
    <xdr:pic>
      <xdr:nvPicPr>
        <xdr:cNvPr id="5" name="Рисунок 4" descr="http://www.oltek.ru.opt-images.1c-bitrix-cdn.ru/upload/resize_cache/iblock/717/408_408_2/717f9881fae9be7c11d7ef27723e9872.jpg?151721684122277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36827" y="22068691"/>
          <a:ext cx="1870565" cy="1890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323843</xdr:colOff>
      <xdr:row>157</xdr:row>
      <xdr:rowOff>15574</xdr:rowOff>
    </xdr:from>
    <xdr:to>
      <xdr:col>6</xdr:col>
      <xdr:colOff>219809</xdr:colOff>
      <xdr:row>166</xdr:row>
      <xdr:rowOff>57120</xdr:rowOff>
    </xdr:to>
    <xdr:pic>
      <xdr:nvPicPr>
        <xdr:cNvPr id="7" name="Рисунок 6" descr="Сервисный байпас с безопасной и безразрывной коммутацией СБС 200А (для ИБП 100кВА)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52843" y="24685324"/>
          <a:ext cx="1683735" cy="2657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578828</xdr:colOff>
      <xdr:row>0</xdr:row>
      <xdr:rowOff>139212</xdr:rowOff>
    </xdr:from>
    <xdr:to>
      <xdr:col>11</xdr:col>
      <xdr:colOff>703386</xdr:colOff>
      <xdr:row>8</xdr:row>
      <xdr:rowOff>109904</xdr:rowOff>
    </xdr:to>
    <xdr:pic>
      <xdr:nvPicPr>
        <xdr:cNvPr id="8" name="Рисунок 7" descr="C:\Users\eremochkin.NEWENERGY.000\Pictures\HT33 1-40.jpg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063405" y="139212"/>
          <a:ext cx="1648558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2015637</xdr:colOff>
      <xdr:row>57</xdr:row>
      <xdr:rowOff>120160</xdr:rowOff>
    </xdr:from>
    <xdr:to>
      <xdr:col>3</xdr:col>
      <xdr:colOff>145073</xdr:colOff>
      <xdr:row>65</xdr:row>
      <xdr:rowOff>95982</xdr:rowOff>
    </xdr:to>
    <xdr:pic>
      <xdr:nvPicPr>
        <xdr:cNvPr id="12" name="Рисунок 11" descr="C:\Users\eremochkin.NEWENERGY.000\Pictures\HT 33 60-500.jpg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15637" y="8802564"/>
          <a:ext cx="1558436" cy="1551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en-newenergy.ru/oborudovanie/ups/newenergy/dlya-promyshlennogo-i-meditsinskogo-oborudovaniy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gen-newenergy.ru/oborudovanie/ups/newenergy/dlya-promyshlennogo-i-meditsinskogo-oborudovaniya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n-newenergy.ru/oborudovanie/ups/newenergy/dlya-promyshlennogo-i-meditsinskogo-oborudovaniya/" TargetMode="External"/><Relationship Id="rId1" Type="http://schemas.openxmlformats.org/officeDocument/2006/relationships/hyperlink" Target="https://gen-newenergy.ru/oborudovanie/ups/newenergy/dlya-promyshlennogo-i-meditsinskogo-oborudovaniya/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1"/>
  <sheetViews>
    <sheetView topLeftCell="B13" workbookViewId="0">
      <selection activeCell="Q21" sqref="Q21"/>
    </sheetView>
  </sheetViews>
  <sheetFormatPr defaultRowHeight="12.75"/>
  <cols>
    <col min="2" max="2" width="18.7109375" customWidth="1"/>
    <col min="3" max="3" width="19.42578125" customWidth="1"/>
    <col min="4" max="4" width="9.140625" customWidth="1"/>
    <col min="17" max="17" width="14.85546875" customWidth="1"/>
    <col min="18" max="18" width="17.5703125" customWidth="1"/>
  </cols>
  <sheetData>
    <row r="1" spans="1:21">
      <c r="A1" s="2"/>
      <c r="B1" s="4"/>
      <c r="C1" s="4"/>
      <c r="D1" s="4"/>
      <c r="E1" s="4"/>
      <c r="F1" s="4"/>
      <c r="G1" s="9"/>
      <c r="H1" s="5"/>
      <c r="I1" s="5"/>
      <c r="J1" s="66"/>
      <c r="K1" s="57"/>
      <c r="L1" s="3"/>
      <c r="M1" s="3"/>
      <c r="N1" s="3"/>
      <c r="O1" s="3"/>
    </row>
    <row r="2" spans="1:21" ht="15">
      <c r="A2" s="2"/>
      <c r="B2" s="4"/>
      <c r="C2" s="4"/>
      <c r="D2" s="4"/>
      <c r="E2" s="4"/>
      <c r="F2" s="4"/>
      <c r="G2" s="9"/>
      <c r="H2" s="5"/>
      <c r="I2" s="5"/>
      <c r="J2" s="66"/>
      <c r="K2" s="57"/>
      <c r="L2" s="3"/>
      <c r="M2" s="42" t="s">
        <v>242</v>
      </c>
      <c r="N2" s="3"/>
      <c r="O2" s="3"/>
    </row>
    <row r="3" spans="1:21" ht="15">
      <c r="A3" s="2"/>
      <c r="B3" s="4"/>
      <c r="C3" s="4"/>
      <c r="D3" s="4"/>
      <c r="E3" s="4"/>
      <c r="F3" s="4"/>
      <c r="G3" s="9"/>
      <c r="H3" s="5"/>
      <c r="I3" s="5"/>
      <c r="J3" s="66"/>
      <c r="K3" s="57"/>
      <c r="L3" s="3"/>
      <c r="M3" s="42" t="s">
        <v>243</v>
      </c>
      <c r="N3" s="3"/>
      <c r="O3" s="3"/>
    </row>
    <row r="4" spans="1:21" ht="20.25">
      <c r="A4" s="2"/>
      <c r="C4" s="25"/>
      <c r="E4" s="25" t="s">
        <v>114</v>
      </c>
      <c r="F4" s="25"/>
      <c r="G4" s="27"/>
      <c r="H4" s="28"/>
      <c r="I4" s="5"/>
      <c r="J4" s="66"/>
      <c r="K4" s="57"/>
      <c r="L4" s="3"/>
      <c r="M4" s="43" t="s">
        <v>246</v>
      </c>
      <c r="N4" s="3"/>
      <c r="O4" s="3"/>
    </row>
    <row r="5" spans="1:21" ht="15">
      <c r="A5" s="2"/>
      <c r="B5" s="4"/>
      <c r="C5" s="4"/>
      <c r="D5" s="4"/>
      <c r="E5" s="4"/>
      <c r="F5" s="4"/>
      <c r="G5" s="9"/>
      <c r="H5" s="5"/>
      <c r="J5" s="51"/>
      <c r="K5" s="57"/>
      <c r="L5" s="3"/>
      <c r="M5" s="43" t="s">
        <v>244</v>
      </c>
      <c r="N5" s="3"/>
      <c r="O5" s="3"/>
    </row>
    <row r="6" spans="1:21" ht="23.25">
      <c r="A6" s="2"/>
      <c r="B6" s="4"/>
      <c r="C6" s="4"/>
      <c r="D6" s="4"/>
      <c r="E6" s="143" t="s">
        <v>249</v>
      </c>
      <c r="F6" s="143"/>
      <c r="G6" s="143"/>
      <c r="H6" s="143"/>
      <c r="I6" s="143"/>
      <c r="J6" s="143"/>
      <c r="K6" s="57"/>
      <c r="L6" s="3"/>
      <c r="M6" s="43" t="s">
        <v>245</v>
      </c>
      <c r="N6" s="3"/>
      <c r="O6" s="3"/>
    </row>
    <row r="7" spans="1:21" ht="15">
      <c r="A7" s="2"/>
      <c r="B7" s="4"/>
      <c r="C7" s="4"/>
      <c r="D7" s="4"/>
      <c r="E7" s="4"/>
      <c r="F7" s="4"/>
      <c r="G7" s="9"/>
      <c r="H7" s="44" t="s">
        <v>250</v>
      </c>
      <c r="I7" s="5"/>
      <c r="J7" s="66"/>
      <c r="K7" s="57"/>
      <c r="L7" s="3"/>
      <c r="M7" s="77" t="s">
        <v>275</v>
      </c>
    </row>
    <row r="8" spans="1:21" ht="15">
      <c r="A8" s="2"/>
      <c r="B8" s="4"/>
      <c r="C8" s="4"/>
      <c r="D8" s="4"/>
      <c r="E8" s="4"/>
      <c r="F8" s="4"/>
      <c r="G8" s="9"/>
      <c r="H8" s="5"/>
      <c r="I8" s="5"/>
      <c r="J8" s="66"/>
      <c r="K8" s="57"/>
      <c r="L8" s="3"/>
      <c r="M8" s="43" t="s">
        <v>247</v>
      </c>
      <c r="N8" s="3"/>
      <c r="O8" s="3"/>
    </row>
    <row r="9" spans="1:21" ht="15">
      <c r="A9" s="2"/>
      <c r="B9" s="4"/>
      <c r="C9" s="4"/>
      <c r="D9" s="4"/>
      <c r="E9" s="4"/>
      <c r="F9" s="4"/>
      <c r="G9" s="9"/>
      <c r="H9" s="5"/>
      <c r="I9" s="5"/>
      <c r="J9" s="66"/>
      <c r="K9" s="57"/>
      <c r="L9" s="3"/>
      <c r="M9" s="43" t="s">
        <v>248</v>
      </c>
      <c r="N9" s="3"/>
      <c r="O9" s="3"/>
    </row>
    <row r="10" spans="1:21" ht="15">
      <c r="A10" s="2"/>
      <c r="B10" s="4"/>
      <c r="C10" s="4"/>
      <c r="D10" s="4"/>
      <c r="E10" s="4"/>
      <c r="F10" s="4"/>
      <c r="G10" s="9"/>
      <c r="H10" s="5"/>
      <c r="I10" s="5"/>
      <c r="J10" s="66"/>
      <c r="K10" s="57"/>
      <c r="L10" s="3"/>
      <c r="M10" s="43"/>
      <c r="N10" s="3"/>
      <c r="O10" s="3"/>
    </row>
    <row r="11" spans="1:21" ht="42.75" customHeight="1">
      <c r="A11" s="2"/>
      <c r="B11" s="83" t="s">
        <v>78</v>
      </c>
      <c r="C11" s="83" t="s">
        <v>79</v>
      </c>
      <c r="D11" s="168" t="s">
        <v>287</v>
      </c>
      <c r="E11" s="169"/>
      <c r="F11" s="170"/>
      <c r="G11" s="154" t="s">
        <v>296</v>
      </c>
      <c r="H11" s="154"/>
      <c r="I11" s="159" t="s">
        <v>403</v>
      </c>
      <c r="J11" s="160"/>
      <c r="K11" s="159" t="s">
        <v>298</v>
      </c>
      <c r="L11" s="160"/>
      <c r="M11" s="43"/>
      <c r="N11" s="3"/>
      <c r="O11" s="3"/>
    </row>
    <row r="12" spans="1:21" ht="42.75" customHeight="1">
      <c r="A12" s="2"/>
      <c r="B12" s="81" t="s">
        <v>292</v>
      </c>
      <c r="C12" s="84" t="s">
        <v>293</v>
      </c>
      <c r="D12" s="162" t="s">
        <v>288</v>
      </c>
      <c r="E12" s="163"/>
      <c r="F12" s="164"/>
      <c r="G12" s="155" t="s">
        <v>297</v>
      </c>
      <c r="H12" s="156"/>
      <c r="I12" s="144">
        <v>2581</v>
      </c>
      <c r="J12" s="145"/>
      <c r="K12" s="146">
        <f>I12/0.75</f>
        <v>3441.3333333333335</v>
      </c>
      <c r="L12" s="147"/>
      <c r="M12" s="139"/>
      <c r="N12" s="3"/>
      <c r="O12" s="87"/>
      <c r="P12" s="88"/>
      <c r="Q12" s="130"/>
      <c r="R12" s="130"/>
      <c r="T12" s="88"/>
      <c r="U12" s="88"/>
    </row>
    <row r="13" spans="1:21" ht="52.5" customHeight="1">
      <c r="A13" s="2"/>
      <c r="B13" s="80" t="s">
        <v>294</v>
      </c>
      <c r="C13" s="85" t="s">
        <v>293</v>
      </c>
      <c r="D13" s="165" t="s">
        <v>289</v>
      </c>
      <c r="E13" s="166"/>
      <c r="F13" s="167"/>
      <c r="G13" s="157" t="s">
        <v>297</v>
      </c>
      <c r="H13" s="157"/>
      <c r="I13" s="144">
        <v>3365</v>
      </c>
      <c r="J13" s="145"/>
      <c r="K13" s="146">
        <f t="shared" ref="K13:K21" si="0">I13/0.75</f>
        <v>4486.666666666667</v>
      </c>
      <c r="L13" s="147"/>
      <c r="M13" s="102" t="s">
        <v>332</v>
      </c>
      <c r="N13" s="3"/>
      <c r="O13" s="87"/>
      <c r="P13" s="88"/>
      <c r="Q13" s="130"/>
      <c r="R13" s="130"/>
      <c r="T13" s="88"/>
      <c r="U13" s="88"/>
    </row>
    <row r="14" spans="1:21" ht="42.75" customHeight="1">
      <c r="A14" s="2"/>
      <c r="B14" s="81" t="s">
        <v>295</v>
      </c>
      <c r="C14" s="84" t="s">
        <v>277</v>
      </c>
      <c r="D14" s="162" t="s">
        <v>288</v>
      </c>
      <c r="E14" s="163"/>
      <c r="F14" s="164"/>
      <c r="G14" s="157" t="s">
        <v>297</v>
      </c>
      <c r="H14" s="157"/>
      <c r="I14" s="144">
        <v>3196</v>
      </c>
      <c r="J14" s="145"/>
      <c r="K14" s="146">
        <f t="shared" si="0"/>
        <v>4261.333333333333</v>
      </c>
      <c r="L14" s="147"/>
      <c r="M14" s="43"/>
      <c r="N14" s="3"/>
      <c r="O14" s="87"/>
      <c r="P14" s="88"/>
      <c r="Q14" s="130"/>
      <c r="R14" s="130"/>
      <c r="T14" s="88"/>
      <c r="U14" s="88"/>
    </row>
    <row r="15" spans="1:21" ht="55.5" customHeight="1">
      <c r="A15" s="1"/>
      <c r="B15" s="79" t="s">
        <v>276</v>
      </c>
      <c r="C15" s="78" t="s">
        <v>277</v>
      </c>
      <c r="D15" s="151" t="s">
        <v>289</v>
      </c>
      <c r="E15" s="152" t="s">
        <v>289</v>
      </c>
      <c r="F15" s="153" t="s">
        <v>289</v>
      </c>
      <c r="G15" s="161" t="s">
        <v>297</v>
      </c>
      <c r="H15" s="161"/>
      <c r="I15" s="144">
        <v>3736</v>
      </c>
      <c r="J15" s="145"/>
      <c r="K15" s="146">
        <f t="shared" si="0"/>
        <v>4981.333333333333</v>
      </c>
      <c r="L15" s="147"/>
      <c r="M15" s="89" t="s">
        <v>332</v>
      </c>
      <c r="N15" s="100"/>
      <c r="O15" s="87"/>
      <c r="P15" s="88"/>
      <c r="Q15" s="130"/>
      <c r="R15" s="130"/>
      <c r="T15" s="88"/>
      <c r="U15" s="88"/>
    </row>
    <row r="16" spans="1:21" ht="37.5" customHeight="1">
      <c r="A16" s="54"/>
      <c r="B16" s="82" t="s">
        <v>278</v>
      </c>
      <c r="C16" s="86" t="s">
        <v>279</v>
      </c>
      <c r="D16" s="148" t="s">
        <v>288</v>
      </c>
      <c r="E16" s="149"/>
      <c r="F16" s="150"/>
      <c r="G16" s="161" t="s">
        <v>297</v>
      </c>
      <c r="H16" s="161"/>
      <c r="I16" s="144">
        <v>3766</v>
      </c>
      <c r="J16" s="145"/>
      <c r="K16" s="146">
        <f t="shared" si="0"/>
        <v>5021.333333333333</v>
      </c>
      <c r="L16" s="147"/>
      <c r="M16" s="89"/>
      <c r="N16" s="101"/>
      <c r="O16" s="87"/>
      <c r="P16" s="88"/>
      <c r="Q16" s="130"/>
      <c r="R16" s="130"/>
      <c r="T16" s="88"/>
      <c r="U16" s="88"/>
    </row>
    <row r="17" spans="2:21" ht="54" customHeight="1">
      <c r="B17" s="79" t="s">
        <v>280</v>
      </c>
      <c r="C17" s="78" t="s">
        <v>279</v>
      </c>
      <c r="D17" s="151" t="s">
        <v>290</v>
      </c>
      <c r="E17" s="152" t="s">
        <v>290</v>
      </c>
      <c r="F17" s="153" t="s">
        <v>290</v>
      </c>
      <c r="G17" s="158" t="s">
        <v>297</v>
      </c>
      <c r="H17" s="158"/>
      <c r="I17" s="144">
        <v>4871</v>
      </c>
      <c r="J17" s="145"/>
      <c r="K17" s="146">
        <f t="shared" si="0"/>
        <v>6494.666666666667</v>
      </c>
      <c r="L17" s="147"/>
      <c r="M17" s="89" t="s">
        <v>332</v>
      </c>
      <c r="N17" s="89"/>
      <c r="O17" s="87"/>
      <c r="P17" s="88"/>
      <c r="Q17" s="130"/>
      <c r="R17" s="130"/>
      <c r="T17" s="88"/>
      <c r="U17" s="88"/>
    </row>
    <row r="18" spans="2:21" ht="37.5" customHeight="1">
      <c r="B18" s="82" t="s">
        <v>281</v>
      </c>
      <c r="C18" s="86" t="s">
        <v>282</v>
      </c>
      <c r="D18" s="148" t="s">
        <v>288</v>
      </c>
      <c r="E18" s="149"/>
      <c r="F18" s="150"/>
      <c r="G18" s="158" t="s">
        <v>297</v>
      </c>
      <c r="H18" s="158"/>
      <c r="I18" s="144">
        <v>4371</v>
      </c>
      <c r="J18" s="145"/>
      <c r="K18" s="146">
        <f t="shared" si="0"/>
        <v>5828</v>
      </c>
      <c r="L18" s="147"/>
      <c r="M18" s="89"/>
      <c r="N18" s="89"/>
      <c r="O18" s="87"/>
      <c r="P18" s="88"/>
      <c r="Q18" s="130"/>
      <c r="R18" s="130"/>
      <c r="T18" s="88"/>
      <c r="U18" s="88"/>
    </row>
    <row r="19" spans="2:21" ht="56.25" customHeight="1">
      <c r="B19" s="79" t="s">
        <v>283</v>
      </c>
      <c r="C19" s="78" t="s">
        <v>282</v>
      </c>
      <c r="D19" s="151" t="s">
        <v>290</v>
      </c>
      <c r="E19" s="152" t="s">
        <v>290</v>
      </c>
      <c r="F19" s="153" t="s">
        <v>290</v>
      </c>
      <c r="G19" s="158" t="s">
        <v>297</v>
      </c>
      <c r="H19" s="158"/>
      <c r="I19" s="144">
        <v>5400</v>
      </c>
      <c r="J19" s="145"/>
      <c r="K19" s="146">
        <f t="shared" si="0"/>
        <v>7200</v>
      </c>
      <c r="L19" s="147"/>
      <c r="M19" s="89" t="s">
        <v>332</v>
      </c>
      <c r="N19" s="89"/>
      <c r="O19" s="87"/>
      <c r="P19" s="88"/>
      <c r="Q19" s="130"/>
      <c r="R19" s="130"/>
      <c r="T19" s="88"/>
      <c r="U19" s="88"/>
    </row>
    <row r="20" spans="2:21" ht="37.5" customHeight="1">
      <c r="B20" s="82" t="s">
        <v>284</v>
      </c>
      <c r="C20" s="86" t="s">
        <v>285</v>
      </c>
      <c r="D20" s="148" t="s">
        <v>288</v>
      </c>
      <c r="E20" s="149"/>
      <c r="F20" s="150"/>
      <c r="G20" s="158" t="s">
        <v>297</v>
      </c>
      <c r="H20" s="158"/>
      <c r="I20" s="144">
        <v>5700</v>
      </c>
      <c r="J20" s="145"/>
      <c r="K20" s="146">
        <f t="shared" si="0"/>
        <v>7600</v>
      </c>
      <c r="L20" s="147"/>
      <c r="M20" s="89"/>
      <c r="N20" s="89"/>
      <c r="O20" s="87"/>
      <c r="P20" s="88"/>
      <c r="Q20" s="130"/>
      <c r="R20" s="130"/>
      <c r="T20" s="88"/>
      <c r="U20" s="88"/>
    </row>
    <row r="21" spans="2:21" ht="52.5" customHeight="1">
      <c r="B21" s="79" t="s">
        <v>286</v>
      </c>
      <c r="C21" s="78" t="s">
        <v>285</v>
      </c>
      <c r="D21" s="151" t="s">
        <v>290</v>
      </c>
      <c r="E21" s="152" t="s">
        <v>291</v>
      </c>
      <c r="F21" s="153" t="s">
        <v>291</v>
      </c>
      <c r="G21" s="158" t="s">
        <v>297</v>
      </c>
      <c r="H21" s="158"/>
      <c r="I21" s="144">
        <v>6548</v>
      </c>
      <c r="J21" s="145"/>
      <c r="K21" s="146">
        <f t="shared" si="0"/>
        <v>8730.6666666666661</v>
      </c>
      <c r="L21" s="147"/>
      <c r="M21" s="89" t="s">
        <v>332</v>
      </c>
      <c r="N21" s="89"/>
      <c r="O21" s="87"/>
      <c r="P21" s="88"/>
      <c r="Q21" s="130"/>
      <c r="R21" s="130"/>
      <c r="T21" s="88"/>
      <c r="U21" s="88"/>
    </row>
  </sheetData>
  <mergeCells count="45">
    <mergeCell ref="D21:F21"/>
    <mergeCell ref="D12:F12"/>
    <mergeCell ref="D14:F14"/>
    <mergeCell ref="D13:F13"/>
    <mergeCell ref="D11:F11"/>
    <mergeCell ref="D15:F15"/>
    <mergeCell ref="D16:F16"/>
    <mergeCell ref="D17:F17"/>
    <mergeCell ref="G21:H21"/>
    <mergeCell ref="I11:J11"/>
    <mergeCell ref="K11:L11"/>
    <mergeCell ref="I12:J12"/>
    <mergeCell ref="K12:L12"/>
    <mergeCell ref="I13:J13"/>
    <mergeCell ref="K13:L13"/>
    <mergeCell ref="I14:J14"/>
    <mergeCell ref="K14:L14"/>
    <mergeCell ref="I15:J15"/>
    <mergeCell ref="G15:H15"/>
    <mergeCell ref="G16:H16"/>
    <mergeCell ref="G17:H17"/>
    <mergeCell ref="G18:H18"/>
    <mergeCell ref="G19:H19"/>
    <mergeCell ref="G20:H20"/>
    <mergeCell ref="I21:J21"/>
    <mergeCell ref="K21:L21"/>
    <mergeCell ref="K15:L15"/>
    <mergeCell ref="I16:J16"/>
    <mergeCell ref="K16:L16"/>
    <mergeCell ref="I17:J17"/>
    <mergeCell ref="K17:L17"/>
    <mergeCell ref="I18:J18"/>
    <mergeCell ref="K18:L18"/>
    <mergeCell ref="E6:J6"/>
    <mergeCell ref="I19:J19"/>
    <mergeCell ref="K19:L19"/>
    <mergeCell ref="I20:J20"/>
    <mergeCell ref="K20:L20"/>
    <mergeCell ref="D18:F18"/>
    <mergeCell ref="D19:F19"/>
    <mergeCell ref="D20:F20"/>
    <mergeCell ref="G11:H11"/>
    <mergeCell ref="G12:H12"/>
    <mergeCell ref="G13:H13"/>
    <mergeCell ref="G14:H14"/>
  </mergeCells>
  <hyperlinks>
    <hyperlink ref="H7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1"/>
  <sheetViews>
    <sheetView workbookViewId="0">
      <selection activeCell="F29" sqref="F29"/>
    </sheetView>
  </sheetViews>
  <sheetFormatPr defaultRowHeight="12.75"/>
  <cols>
    <col min="1" max="2" width="19" customWidth="1"/>
  </cols>
  <sheetData>
    <row r="2" spans="1:11">
      <c r="A2" s="4"/>
      <c r="B2" s="4"/>
      <c r="C2" s="4"/>
      <c r="D2" s="4"/>
      <c r="E2" s="4"/>
      <c r="F2" s="9"/>
      <c r="G2" s="5"/>
      <c r="H2" s="5"/>
      <c r="I2" s="66"/>
    </row>
    <row r="3" spans="1:11">
      <c r="A3" s="4"/>
      <c r="B3" s="4"/>
      <c r="C3" s="4"/>
      <c r="D3" s="4"/>
      <c r="E3" s="4"/>
      <c r="F3" s="9"/>
      <c r="G3" s="5"/>
      <c r="H3" s="5"/>
      <c r="I3" s="66"/>
    </row>
    <row r="4" spans="1:11">
      <c r="A4" s="4"/>
      <c r="B4" s="4"/>
      <c r="C4" s="4"/>
      <c r="D4" s="4"/>
      <c r="E4" s="4"/>
      <c r="F4" s="9"/>
      <c r="G4" s="5"/>
      <c r="H4" s="5"/>
      <c r="I4" s="66"/>
    </row>
    <row r="5" spans="1:11" ht="20.25">
      <c r="B5" s="25"/>
      <c r="D5" s="25" t="s">
        <v>409</v>
      </c>
      <c r="E5" s="25"/>
      <c r="F5" s="27"/>
      <c r="G5" s="28"/>
      <c r="H5" s="5"/>
      <c r="I5" s="66"/>
    </row>
    <row r="6" spans="1:11">
      <c r="A6" s="4"/>
      <c r="B6" s="4"/>
      <c r="C6" s="4"/>
      <c r="D6" s="4"/>
      <c r="E6" s="4"/>
      <c r="F6" s="9"/>
      <c r="G6" s="5"/>
      <c r="I6" s="51"/>
    </row>
    <row r="7" spans="1:11" ht="23.25">
      <c r="A7" s="4"/>
      <c r="B7" s="4"/>
      <c r="C7" s="4"/>
      <c r="D7" s="143" t="s">
        <v>410</v>
      </c>
      <c r="E7" s="143"/>
      <c r="F7" s="143"/>
      <c r="G7" s="143"/>
      <c r="H7" s="143"/>
      <c r="I7" s="143"/>
    </row>
    <row r="10" spans="1:11" ht="18.75">
      <c r="A10" s="128" t="s">
        <v>78</v>
      </c>
      <c r="B10" s="128" t="s">
        <v>79</v>
      </c>
      <c r="C10" s="168" t="s">
        <v>287</v>
      </c>
      <c r="D10" s="169"/>
      <c r="E10" s="170"/>
      <c r="F10" s="154" t="s">
        <v>296</v>
      </c>
      <c r="G10" s="154"/>
      <c r="H10" s="159" t="s">
        <v>403</v>
      </c>
      <c r="I10" s="160"/>
      <c r="J10" s="159" t="s">
        <v>298</v>
      </c>
      <c r="K10" s="160"/>
    </row>
    <row r="11" spans="1:11" ht="18.75">
      <c r="A11" s="134" t="s">
        <v>411</v>
      </c>
      <c r="B11" s="137" t="s">
        <v>293</v>
      </c>
      <c r="C11" s="173" t="s">
        <v>420</v>
      </c>
      <c r="D11" s="174"/>
      <c r="E11" s="175"/>
      <c r="F11" s="176" t="s">
        <v>425</v>
      </c>
      <c r="G11" s="177"/>
      <c r="H11" s="178">
        <v>3165</v>
      </c>
      <c r="I11" s="179"/>
      <c r="J11" s="171">
        <f>H11/0.7</f>
        <v>4521.4285714285716</v>
      </c>
      <c r="K11" s="172"/>
    </row>
    <row r="12" spans="1:11" ht="18.75" customHeight="1">
      <c r="A12" s="134" t="s">
        <v>412</v>
      </c>
      <c r="B12" s="137" t="s">
        <v>277</v>
      </c>
      <c r="C12" s="173" t="s">
        <v>420</v>
      </c>
      <c r="D12" s="174"/>
      <c r="E12" s="175"/>
      <c r="F12" s="176" t="s">
        <v>425</v>
      </c>
      <c r="G12" s="177"/>
      <c r="H12" s="178">
        <v>3450</v>
      </c>
      <c r="I12" s="179"/>
      <c r="J12" s="171">
        <f t="shared" ref="J12:J16" si="0">H12/0.7</f>
        <v>4928.5714285714284</v>
      </c>
      <c r="K12" s="172"/>
    </row>
    <row r="13" spans="1:11" ht="18.75">
      <c r="A13" s="134" t="s">
        <v>413</v>
      </c>
      <c r="B13" s="137" t="s">
        <v>417</v>
      </c>
      <c r="C13" s="173" t="s">
        <v>420</v>
      </c>
      <c r="D13" s="174"/>
      <c r="E13" s="175"/>
      <c r="F13" s="176" t="s">
        <v>425</v>
      </c>
      <c r="G13" s="177"/>
      <c r="H13" s="178">
        <v>4320</v>
      </c>
      <c r="I13" s="179"/>
      <c r="J13" s="171">
        <f t="shared" si="0"/>
        <v>6171.4285714285716</v>
      </c>
      <c r="K13" s="172"/>
    </row>
    <row r="14" spans="1:11" ht="18.75" customHeight="1">
      <c r="A14" s="135" t="s">
        <v>414</v>
      </c>
      <c r="B14" s="138" t="s">
        <v>418</v>
      </c>
      <c r="C14" s="173" t="s">
        <v>420</v>
      </c>
      <c r="D14" s="174"/>
      <c r="E14" s="175"/>
      <c r="F14" s="176" t="s">
        <v>425</v>
      </c>
      <c r="G14" s="177"/>
      <c r="H14" s="178">
        <v>4550</v>
      </c>
      <c r="I14" s="179"/>
      <c r="J14" s="171">
        <f t="shared" si="0"/>
        <v>6500</v>
      </c>
      <c r="K14" s="172"/>
    </row>
    <row r="15" spans="1:11" ht="18.75">
      <c r="A15" s="136" t="s">
        <v>415</v>
      </c>
      <c r="B15" s="138" t="s">
        <v>419</v>
      </c>
      <c r="C15" s="173" t="s">
        <v>420</v>
      </c>
      <c r="D15" s="174"/>
      <c r="E15" s="175"/>
      <c r="F15" s="176" t="s">
        <v>425</v>
      </c>
      <c r="G15" s="177"/>
      <c r="H15" s="180">
        <v>5297</v>
      </c>
      <c r="I15" s="181"/>
      <c r="J15" s="171">
        <f t="shared" si="0"/>
        <v>7567.1428571428578</v>
      </c>
      <c r="K15" s="172"/>
    </row>
    <row r="16" spans="1:11" ht="18.75">
      <c r="A16" s="136" t="s">
        <v>416</v>
      </c>
      <c r="B16" s="138" t="s">
        <v>400</v>
      </c>
      <c r="C16" s="173" t="s">
        <v>420</v>
      </c>
      <c r="D16" s="174"/>
      <c r="E16" s="175"/>
      <c r="F16" s="176" t="s">
        <v>425</v>
      </c>
      <c r="G16" s="177"/>
      <c r="H16" s="180">
        <v>5500</v>
      </c>
      <c r="I16" s="181"/>
      <c r="J16" s="171">
        <f t="shared" si="0"/>
        <v>7857.1428571428578</v>
      </c>
      <c r="K16" s="172"/>
    </row>
    <row r="31" spans="10:10">
      <c r="J31" t="s">
        <v>408</v>
      </c>
    </row>
  </sheetData>
  <mergeCells count="29">
    <mergeCell ref="C11:E11"/>
    <mergeCell ref="F11:G11"/>
    <mergeCell ref="H11:I11"/>
    <mergeCell ref="J11:K11"/>
    <mergeCell ref="D7:I7"/>
    <mergeCell ref="C10:E10"/>
    <mergeCell ref="F10:G10"/>
    <mergeCell ref="H10:I10"/>
    <mergeCell ref="J10:K10"/>
    <mergeCell ref="C12:E12"/>
    <mergeCell ref="F12:G12"/>
    <mergeCell ref="H12:I12"/>
    <mergeCell ref="J12:K12"/>
    <mergeCell ref="C13:E13"/>
    <mergeCell ref="F13:G13"/>
    <mergeCell ref="H13:I13"/>
    <mergeCell ref="J13:K13"/>
    <mergeCell ref="J15:K15"/>
    <mergeCell ref="J16:K16"/>
    <mergeCell ref="C14:E14"/>
    <mergeCell ref="F14:G14"/>
    <mergeCell ref="H14:I14"/>
    <mergeCell ref="J14:K14"/>
    <mergeCell ref="C15:E15"/>
    <mergeCell ref="C16:E16"/>
    <mergeCell ref="F15:G15"/>
    <mergeCell ref="F16:G16"/>
    <mergeCell ref="H15:I15"/>
    <mergeCell ref="H16:I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S22"/>
  <sheetViews>
    <sheetView tabSelected="1" workbookViewId="0">
      <selection activeCell="T17" sqref="T17"/>
    </sheetView>
  </sheetViews>
  <sheetFormatPr defaultRowHeight="12.75"/>
  <cols>
    <col min="2" max="2" width="18.7109375" customWidth="1"/>
    <col min="3" max="3" width="19.42578125" customWidth="1"/>
    <col min="4" max="4" width="9.140625" customWidth="1"/>
    <col min="19" max="19" width="13.5703125" bestFit="1" customWidth="1"/>
  </cols>
  <sheetData>
    <row r="1" spans="1:19">
      <c r="A1" s="2"/>
      <c r="B1" s="4"/>
      <c r="C1" s="4"/>
      <c r="D1" s="4"/>
      <c r="E1" s="4"/>
      <c r="F1" s="4"/>
      <c r="G1" s="9"/>
      <c r="H1" s="5"/>
      <c r="I1" s="5"/>
      <c r="J1" s="66"/>
      <c r="K1" s="57"/>
      <c r="L1" s="3"/>
      <c r="M1" s="3"/>
      <c r="N1" s="3"/>
      <c r="O1" s="3"/>
    </row>
    <row r="2" spans="1:19" ht="15">
      <c r="A2" s="2"/>
      <c r="B2" s="4"/>
      <c r="C2" s="4"/>
      <c r="D2" s="4"/>
      <c r="E2" s="4"/>
      <c r="F2" s="4"/>
      <c r="G2" s="9"/>
      <c r="H2" s="5"/>
      <c r="I2" s="5"/>
      <c r="J2" s="66"/>
      <c r="K2" s="57"/>
      <c r="L2" s="3"/>
      <c r="M2" s="42" t="s">
        <v>242</v>
      </c>
      <c r="N2" s="3"/>
      <c r="O2" s="3"/>
    </row>
    <row r="3" spans="1:19" ht="15">
      <c r="A3" s="2"/>
      <c r="B3" s="4"/>
      <c r="C3" s="4"/>
      <c r="D3" s="4"/>
      <c r="E3" s="4"/>
      <c r="F3" s="4"/>
      <c r="G3" s="9"/>
      <c r="H3" s="5"/>
      <c r="I3" s="5"/>
      <c r="J3" s="66"/>
      <c r="K3" s="57"/>
      <c r="L3" s="3"/>
      <c r="M3" s="42" t="s">
        <v>243</v>
      </c>
      <c r="N3" s="3"/>
      <c r="O3" s="3"/>
    </row>
    <row r="4" spans="1:19" ht="20.25">
      <c r="A4" s="2"/>
      <c r="C4" s="25"/>
      <c r="E4" s="25" t="s">
        <v>114</v>
      </c>
      <c r="F4" s="25"/>
      <c r="G4" s="27"/>
      <c r="H4" s="28"/>
      <c r="I4" s="5"/>
      <c r="J4" s="66"/>
      <c r="K4" s="57"/>
      <c r="L4" s="3"/>
      <c r="M4" s="43" t="s">
        <v>246</v>
      </c>
      <c r="N4" s="3"/>
      <c r="O4" s="3"/>
    </row>
    <row r="5" spans="1:19" ht="15">
      <c r="A5" s="2"/>
      <c r="B5" s="4"/>
      <c r="C5" s="4"/>
      <c r="D5" s="4"/>
      <c r="E5" s="4"/>
      <c r="F5" s="4"/>
      <c r="G5" s="9"/>
      <c r="H5" s="5"/>
      <c r="J5" s="51"/>
      <c r="K5" s="57"/>
      <c r="L5" s="3"/>
      <c r="M5" s="43" t="s">
        <v>244</v>
      </c>
      <c r="N5" s="3"/>
      <c r="O5" s="3"/>
    </row>
    <row r="6" spans="1:19" ht="23.25">
      <c r="A6" s="2"/>
      <c r="B6" s="4"/>
      <c r="C6" s="4"/>
      <c r="D6" s="4"/>
      <c r="E6" s="143" t="s">
        <v>321</v>
      </c>
      <c r="F6" s="143"/>
      <c r="G6" s="143"/>
      <c r="H6" s="143"/>
      <c r="I6" s="143"/>
      <c r="J6" s="143"/>
      <c r="K6" s="57"/>
      <c r="L6" s="3"/>
      <c r="M6" s="43" t="s">
        <v>245</v>
      </c>
      <c r="N6" s="3"/>
      <c r="O6" s="3"/>
    </row>
    <row r="7" spans="1:19" ht="15">
      <c r="A7" s="2"/>
      <c r="B7" s="4"/>
      <c r="C7" s="49" t="s">
        <v>250</v>
      </c>
      <c r="D7" s="49" t="s">
        <v>250</v>
      </c>
      <c r="E7" s="49" t="s">
        <v>250</v>
      </c>
      <c r="F7" s="49" t="s">
        <v>250</v>
      </c>
      <c r="G7" s="49" t="s">
        <v>250</v>
      </c>
      <c r="H7" s="49" t="s">
        <v>250</v>
      </c>
      <c r="I7" s="49" t="s">
        <v>250</v>
      </c>
      <c r="J7" s="49" t="s">
        <v>250</v>
      </c>
      <c r="K7" s="57"/>
      <c r="L7" s="3"/>
      <c r="M7" s="77" t="s">
        <v>275</v>
      </c>
    </row>
    <row r="8" spans="1:19" ht="15">
      <c r="A8" s="2"/>
      <c r="B8" s="4"/>
      <c r="C8" s="4"/>
      <c r="D8" s="4"/>
      <c r="E8" s="4"/>
      <c r="F8" s="4"/>
      <c r="G8" s="9"/>
      <c r="H8" s="5"/>
      <c r="I8" s="5"/>
      <c r="J8" s="66"/>
      <c r="K8" s="57"/>
      <c r="L8" s="3"/>
      <c r="M8" s="43" t="s">
        <v>247</v>
      </c>
      <c r="N8" s="3"/>
      <c r="O8" s="3"/>
    </row>
    <row r="9" spans="1:19" ht="27.75">
      <c r="A9" s="2"/>
      <c r="B9" s="4"/>
      <c r="C9" s="4"/>
      <c r="D9" s="4"/>
      <c r="E9" s="103" t="s">
        <v>333</v>
      </c>
      <c r="F9" s="4"/>
      <c r="G9" s="9"/>
      <c r="H9" s="5"/>
      <c r="I9" s="5"/>
      <c r="J9" s="66"/>
      <c r="K9" s="57"/>
      <c r="L9" s="3"/>
      <c r="M9" s="43" t="s">
        <v>248</v>
      </c>
      <c r="N9" s="3"/>
      <c r="O9" s="3"/>
    </row>
    <row r="10" spans="1:19" ht="15">
      <c r="A10" s="2"/>
      <c r="B10" s="4"/>
      <c r="C10" s="4"/>
      <c r="D10" s="4"/>
      <c r="E10" s="4"/>
      <c r="F10" s="4"/>
      <c r="G10" s="9"/>
      <c r="H10" s="5"/>
      <c r="I10" s="5"/>
      <c r="J10" s="66"/>
      <c r="K10" s="57"/>
      <c r="L10" s="3"/>
      <c r="M10" s="43"/>
      <c r="N10" s="3"/>
      <c r="O10" s="3"/>
    </row>
    <row r="11" spans="1:19" ht="64.5" customHeight="1">
      <c r="A11" s="2"/>
      <c r="B11" s="83" t="s">
        <v>78</v>
      </c>
      <c r="C11" s="83" t="s">
        <v>79</v>
      </c>
      <c r="D11" s="168" t="s">
        <v>424</v>
      </c>
      <c r="E11" s="169"/>
      <c r="F11" s="170"/>
      <c r="G11" s="154" t="s">
        <v>296</v>
      </c>
      <c r="H11" s="154"/>
      <c r="I11" s="159" t="s">
        <v>403</v>
      </c>
      <c r="J11" s="160"/>
      <c r="K11" s="159" t="s">
        <v>298</v>
      </c>
      <c r="L11" s="160"/>
      <c r="M11" s="43"/>
      <c r="N11" s="3"/>
      <c r="O11" s="3"/>
    </row>
    <row r="12" spans="1:19" ht="20.100000000000001" customHeight="1">
      <c r="A12" s="2"/>
      <c r="B12" s="90" t="s">
        <v>299</v>
      </c>
      <c r="C12" s="91" t="s">
        <v>300</v>
      </c>
      <c r="D12" s="198" t="s">
        <v>322</v>
      </c>
      <c r="E12" s="199" t="s">
        <v>322</v>
      </c>
      <c r="F12" s="200" t="s">
        <v>322</v>
      </c>
      <c r="G12" s="201" t="s">
        <v>297</v>
      </c>
      <c r="H12" s="202"/>
      <c r="I12" s="185">
        <v>10735</v>
      </c>
      <c r="J12" s="186"/>
      <c r="K12" s="187">
        <f>I12/0.7</f>
        <v>15335.714285714286</v>
      </c>
      <c r="L12" s="188"/>
      <c r="M12" s="102"/>
      <c r="N12" s="3"/>
      <c r="O12" s="87"/>
      <c r="P12" s="88"/>
      <c r="R12" s="131"/>
      <c r="S12" s="129"/>
    </row>
    <row r="13" spans="1:19" ht="20.100000000000001" customHeight="1">
      <c r="A13" s="2"/>
      <c r="B13" s="92" t="s">
        <v>301</v>
      </c>
      <c r="C13" s="93" t="s">
        <v>302</v>
      </c>
      <c r="D13" s="195" t="s">
        <v>448</v>
      </c>
      <c r="E13" s="196" t="s">
        <v>323</v>
      </c>
      <c r="F13" s="197" t="s">
        <v>323</v>
      </c>
      <c r="G13" s="157" t="s">
        <v>297</v>
      </c>
      <c r="H13" s="157"/>
      <c r="I13" s="185">
        <v>13900</v>
      </c>
      <c r="J13" s="186"/>
      <c r="K13" s="187">
        <f t="shared" ref="K13:K22" si="0">I13/0.7</f>
        <v>19857.142857142859</v>
      </c>
      <c r="L13" s="188"/>
      <c r="M13" s="102"/>
      <c r="N13" s="3"/>
      <c r="O13" s="87"/>
      <c r="P13" s="88"/>
      <c r="R13" s="131"/>
      <c r="S13" s="129"/>
    </row>
    <row r="14" spans="1:19" ht="20.100000000000001" customHeight="1">
      <c r="A14" s="2"/>
      <c r="B14" s="90" t="s">
        <v>303</v>
      </c>
      <c r="C14" s="91" t="s">
        <v>304</v>
      </c>
      <c r="D14" s="198" t="s">
        <v>324</v>
      </c>
      <c r="E14" s="199" t="s">
        <v>324</v>
      </c>
      <c r="F14" s="200" t="s">
        <v>324</v>
      </c>
      <c r="G14" s="157" t="s">
        <v>297</v>
      </c>
      <c r="H14" s="157"/>
      <c r="I14" s="185">
        <v>14450</v>
      </c>
      <c r="J14" s="186"/>
      <c r="K14" s="187">
        <f t="shared" si="0"/>
        <v>20642.857142857145</v>
      </c>
      <c r="L14" s="188"/>
      <c r="M14" s="102"/>
      <c r="N14" s="3"/>
      <c r="O14" s="87"/>
      <c r="P14" s="88"/>
      <c r="R14" s="131"/>
      <c r="S14" s="129"/>
    </row>
    <row r="15" spans="1:19" ht="20.100000000000001" customHeight="1">
      <c r="A15" s="1"/>
      <c r="B15" s="94" t="s">
        <v>305</v>
      </c>
      <c r="C15" s="95" t="s">
        <v>306</v>
      </c>
      <c r="D15" s="182" t="s">
        <v>323</v>
      </c>
      <c r="E15" s="183" t="s">
        <v>323</v>
      </c>
      <c r="F15" s="184" t="s">
        <v>323</v>
      </c>
      <c r="G15" s="161" t="s">
        <v>297</v>
      </c>
      <c r="H15" s="161"/>
      <c r="I15" s="185">
        <v>14900</v>
      </c>
      <c r="J15" s="186"/>
      <c r="K15" s="187">
        <f t="shared" si="0"/>
        <v>21285.714285714286</v>
      </c>
      <c r="L15" s="188"/>
      <c r="M15" s="102"/>
      <c r="N15" s="1"/>
      <c r="O15" s="87"/>
      <c r="P15" s="88"/>
      <c r="R15" s="131"/>
      <c r="S15" s="129"/>
    </row>
    <row r="16" spans="1:19" ht="20.100000000000001" customHeight="1">
      <c r="A16" s="54"/>
      <c r="B16" s="96" t="s">
        <v>307</v>
      </c>
      <c r="C16" s="97" t="s">
        <v>308</v>
      </c>
      <c r="D16" s="192" t="s">
        <v>325</v>
      </c>
      <c r="E16" s="193" t="s">
        <v>325</v>
      </c>
      <c r="F16" s="194" t="s">
        <v>325</v>
      </c>
      <c r="G16" s="161" t="s">
        <v>297</v>
      </c>
      <c r="H16" s="161"/>
      <c r="I16" s="185">
        <v>18100</v>
      </c>
      <c r="J16" s="186"/>
      <c r="K16" s="187">
        <f t="shared" si="0"/>
        <v>25857.142857142859</v>
      </c>
      <c r="L16" s="188"/>
      <c r="M16" s="102"/>
      <c r="N16" s="54"/>
      <c r="O16" s="87"/>
      <c r="P16" s="88"/>
      <c r="R16" s="131"/>
      <c r="S16" s="129"/>
    </row>
    <row r="17" spans="2:19" ht="20.100000000000001" customHeight="1">
      <c r="B17" s="94" t="s">
        <v>309</v>
      </c>
      <c r="C17" s="95" t="s">
        <v>310</v>
      </c>
      <c r="D17" s="182" t="s">
        <v>326</v>
      </c>
      <c r="E17" s="183" t="s">
        <v>326</v>
      </c>
      <c r="F17" s="184" t="s">
        <v>326</v>
      </c>
      <c r="G17" s="158" t="s">
        <v>297</v>
      </c>
      <c r="H17" s="158"/>
      <c r="I17" s="185">
        <v>19900</v>
      </c>
      <c r="J17" s="186"/>
      <c r="K17" s="187">
        <f t="shared" si="0"/>
        <v>28428.571428571431</v>
      </c>
      <c r="L17" s="188"/>
      <c r="M17" s="102"/>
      <c r="O17" s="87"/>
      <c r="P17" s="88"/>
      <c r="R17" s="131"/>
      <c r="S17" s="129"/>
    </row>
    <row r="18" spans="2:19" ht="20.100000000000001" customHeight="1">
      <c r="B18" s="96" t="s">
        <v>311</v>
      </c>
      <c r="C18" s="97" t="s">
        <v>312</v>
      </c>
      <c r="D18" s="192" t="s">
        <v>327</v>
      </c>
      <c r="E18" s="193" t="s">
        <v>327</v>
      </c>
      <c r="F18" s="194" t="s">
        <v>327</v>
      </c>
      <c r="G18" s="158" t="s">
        <v>297</v>
      </c>
      <c r="H18" s="158"/>
      <c r="I18" s="185">
        <v>24500</v>
      </c>
      <c r="J18" s="186"/>
      <c r="K18" s="187">
        <f t="shared" si="0"/>
        <v>35000</v>
      </c>
      <c r="L18" s="188"/>
      <c r="M18" s="102"/>
      <c r="O18" s="87"/>
      <c r="P18" s="88"/>
      <c r="R18" s="131"/>
      <c r="S18" s="129"/>
    </row>
    <row r="19" spans="2:19" ht="20.100000000000001" customHeight="1">
      <c r="B19" s="94" t="s">
        <v>313</v>
      </c>
      <c r="C19" s="95" t="s">
        <v>314</v>
      </c>
      <c r="D19" s="182" t="s">
        <v>328</v>
      </c>
      <c r="E19" s="183" t="s">
        <v>328</v>
      </c>
      <c r="F19" s="184" t="s">
        <v>328</v>
      </c>
      <c r="G19" s="158" t="s">
        <v>297</v>
      </c>
      <c r="H19" s="158"/>
      <c r="I19" s="185">
        <v>35123</v>
      </c>
      <c r="J19" s="186"/>
      <c r="K19" s="187">
        <f t="shared" si="0"/>
        <v>50175.71428571429</v>
      </c>
      <c r="L19" s="188"/>
      <c r="M19" s="102"/>
      <c r="O19" s="87"/>
      <c r="P19" s="88"/>
      <c r="R19" s="131"/>
      <c r="S19" s="129"/>
    </row>
    <row r="20" spans="2:19" ht="20.100000000000001" customHeight="1">
      <c r="B20" s="96" t="s">
        <v>315</v>
      </c>
      <c r="C20" s="97" t="s">
        <v>316</v>
      </c>
      <c r="D20" s="192" t="s">
        <v>329</v>
      </c>
      <c r="E20" s="193" t="s">
        <v>329</v>
      </c>
      <c r="F20" s="194" t="s">
        <v>329</v>
      </c>
      <c r="G20" s="158" t="s">
        <v>297</v>
      </c>
      <c r="H20" s="158"/>
      <c r="I20" s="185">
        <v>36700</v>
      </c>
      <c r="J20" s="186"/>
      <c r="K20" s="187">
        <f t="shared" si="0"/>
        <v>52428.571428571435</v>
      </c>
      <c r="L20" s="188"/>
      <c r="M20" s="102"/>
      <c r="O20" s="87"/>
      <c r="P20" s="88"/>
      <c r="R20" s="131"/>
      <c r="S20" s="129"/>
    </row>
    <row r="21" spans="2:19" ht="20.100000000000001" customHeight="1">
      <c r="B21" s="94" t="s">
        <v>317</v>
      </c>
      <c r="C21" s="95" t="s">
        <v>318</v>
      </c>
      <c r="D21" s="182" t="s">
        <v>330</v>
      </c>
      <c r="E21" s="183" t="s">
        <v>330</v>
      </c>
      <c r="F21" s="184" t="s">
        <v>330</v>
      </c>
      <c r="G21" s="158" t="s">
        <v>297</v>
      </c>
      <c r="H21" s="158"/>
      <c r="I21" s="185">
        <v>63120</v>
      </c>
      <c r="J21" s="186"/>
      <c r="K21" s="187">
        <f t="shared" si="0"/>
        <v>90171.42857142858</v>
      </c>
      <c r="L21" s="188"/>
      <c r="M21" s="102"/>
      <c r="O21" s="87"/>
      <c r="P21" s="88"/>
      <c r="R21" s="131"/>
      <c r="S21" s="129"/>
    </row>
    <row r="22" spans="2:19" ht="20.100000000000001" customHeight="1">
      <c r="B22" s="98" t="s">
        <v>319</v>
      </c>
      <c r="C22" s="99" t="s">
        <v>320</v>
      </c>
      <c r="D22" s="189" t="s">
        <v>331</v>
      </c>
      <c r="E22" s="190" t="s">
        <v>331</v>
      </c>
      <c r="F22" s="191" t="s">
        <v>331</v>
      </c>
      <c r="G22" s="158" t="s">
        <v>297</v>
      </c>
      <c r="H22" s="158"/>
      <c r="I22" s="144">
        <v>72628</v>
      </c>
      <c r="J22" s="145"/>
      <c r="K22" s="187">
        <f t="shared" si="0"/>
        <v>103754.28571428572</v>
      </c>
      <c r="L22" s="188"/>
      <c r="M22" s="102"/>
      <c r="O22" s="87"/>
      <c r="P22" s="88"/>
      <c r="R22" s="131"/>
      <c r="S22" s="129"/>
    </row>
  </sheetData>
  <mergeCells count="49">
    <mergeCell ref="D12:F12"/>
    <mergeCell ref="G12:H12"/>
    <mergeCell ref="I12:J12"/>
    <mergeCell ref="K12:L12"/>
    <mergeCell ref="E6:J6"/>
    <mergeCell ref="D11:F11"/>
    <mergeCell ref="G11:H11"/>
    <mergeCell ref="I11:J11"/>
    <mergeCell ref="K11:L11"/>
    <mergeCell ref="D13:F13"/>
    <mergeCell ref="G13:H13"/>
    <mergeCell ref="I13:J13"/>
    <mergeCell ref="K13:L13"/>
    <mergeCell ref="D14:F14"/>
    <mergeCell ref="G14:H14"/>
    <mergeCell ref="I14:J14"/>
    <mergeCell ref="K14:L14"/>
    <mergeCell ref="D15:F15"/>
    <mergeCell ref="G15:H15"/>
    <mergeCell ref="I15:J15"/>
    <mergeCell ref="K15:L15"/>
    <mergeCell ref="D16:F16"/>
    <mergeCell ref="G16:H16"/>
    <mergeCell ref="I16:J16"/>
    <mergeCell ref="K16:L16"/>
    <mergeCell ref="D17:F17"/>
    <mergeCell ref="G17:H17"/>
    <mergeCell ref="I17:J17"/>
    <mergeCell ref="K17:L17"/>
    <mergeCell ref="D18:F18"/>
    <mergeCell ref="G18:H18"/>
    <mergeCell ref="I18:J18"/>
    <mergeCell ref="K18:L18"/>
    <mergeCell ref="D19:F19"/>
    <mergeCell ref="G19:H19"/>
    <mergeCell ref="I19:J19"/>
    <mergeCell ref="K19:L19"/>
    <mergeCell ref="D20:F20"/>
    <mergeCell ref="G20:H20"/>
    <mergeCell ref="I20:J20"/>
    <mergeCell ref="K20:L20"/>
    <mergeCell ref="D21:F21"/>
    <mergeCell ref="G21:H21"/>
    <mergeCell ref="I21:J21"/>
    <mergeCell ref="K21:L21"/>
    <mergeCell ref="D22:F22"/>
    <mergeCell ref="G22:H22"/>
    <mergeCell ref="I22:J22"/>
    <mergeCell ref="K22:L22"/>
  </mergeCells>
  <hyperlinks>
    <hyperlink ref="C7:J7" r:id="rId1" display="https://gen-newenergy.ru/oborudovanie/ups/newenergy/dlya-promyshlennogo-i-meditsinskogo-oborudovaniya/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3:J58"/>
  <sheetViews>
    <sheetView topLeftCell="B31" workbookViewId="0">
      <selection activeCell="B9" sqref="B9"/>
    </sheetView>
  </sheetViews>
  <sheetFormatPr defaultRowHeight="12.75"/>
  <cols>
    <col min="1" max="1" width="15" customWidth="1"/>
    <col min="2" max="2" width="24.7109375" customWidth="1"/>
    <col min="3" max="3" width="19" customWidth="1"/>
    <col min="4" max="4" width="20.7109375" customWidth="1"/>
    <col min="5" max="5" width="25.7109375" customWidth="1"/>
    <col min="6" max="6" width="24" customWidth="1"/>
    <col min="7" max="7" width="11.5703125" customWidth="1"/>
  </cols>
  <sheetData>
    <row r="3" spans="1:10" ht="20.25">
      <c r="C3" s="25" t="s">
        <v>405</v>
      </c>
      <c r="D3" s="25"/>
      <c r="E3" s="27"/>
      <c r="F3" s="28"/>
      <c r="G3" s="5"/>
    </row>
    <row r="4" spans="1:10">
      <c r="C4" s="4"/>
      <c r="D4" s="4"/>
      <c r="E4" s="9"/>
      <c r="F4" s="5"/>
    </row>
    <row r="5" spans="1:10" ht="18.75">
      <c r="C5" s="121" t="s">
        <v>260</v>
      </c>
    </row>
    <row r="7" spans="1:10" ht="56.25">
      <c r="A7" s="112" t="s">
        <v>358</v>
      </c>
      <c r="B7" s="113" t="s">
        <v>359</v>
      </c>
      <c r="C7" s="113" t="s">
        <v>79</v>
      </c>
      <c r="D7" s="113" t="s">
        <v>272</v>
      </c>
      <c r="E7" s="114" t="s">
        <v>404</v>
      </c>
      <c r="F7" s="114" t="s">
        <v>298</v>
      </c>
    </row>
    <row r="8" spans="1:10" ht="37.5">
      <c r="A8" s="204" t="s">
        <v>334</v>
      </c>
      <c r="B8" s="78" t="s">
        <v>360</v>
      </c>
      <c r="C8" s="78" t="s">
        <v>390</v>
      </c>
      <c r="D8" s="78" t="s">
        <v>391</v>
      </c>
      <c r="E8" s="115">
        <v>1950</v>
      </c>
      <c r="F8" s="115">
        <f>E8/0.65</f>
        <v>3000</v>
      </c>
      <c r="G8" s="132"/>
      <c r="I8" s="88"/>
      <c r="J8" s="88"/>
    </row>
    <row r="9" spans="1:10" ht="37.5">
      <c r="A9" s="204"/>
      <c r="B9" s="78" t="s">
        <v>361</v>
      </c>
      <c r="C9" s="78" t="s">
        <v>390</v>
      </c>
      <c r="D9" s="78" t="s">
        <v>391</v>
      </c>
      <c r="E9" s="115">
        <v>2117.9487179487201</v>
      </c>
      <c r="F9" s="115">
        <f t="shared" ref="F9:F22" si="0">E9/0.65</f>
        <v>3258.3826429980309</v>
      </c>
      <c r="G9" s="132"/>
      <c r="I9" s="88"/>
      <c r="J9" s="88"/>
    </row>
    <row r="10" spans="1:10" ht="56.25">
      <c r="A10" s="204"/>
      <c r="B10" s="78" t="s">
        <v>362</v>
      </c>
      <c r="C10" s="78" t="s">
        <v>390</v>
      </c>
      <c r="D10" s="78" t="s">
        <v>392</v>
      </c>
      <c r="E10" s="115">
        <v>2246.1538461538462</v>
      </c>
      <c r="F10" s="115">
        <f t="shared" si="0"/>
        <v>3455.6213017751479</v>
      </c>
      <c r="G10" s="132"/>
      <c r="I10" s="88"/>
      <c r="J10" s="88"/>
    </row>
    <row r="11" spans="1:10" ht="75">
      <c r="A11" s="204"/>
      <c r="B11" s="78" t="s">
        <v>335</v>
      </c>
      <c r="C11" s="78" t="s">
        <v>363</v>
      </c>
      <c r="D11" s="78" t="s">
        <v>393</v>
      </c>
      <c r="E11" s="115">
        <v>2194</v>
      </c>
      <c r="F11" s="115">
        <f t="shared" si="0"/>
        <v>3375.3846153846152</v>
      </c>
      <c r="G11" s="132"/>
      <c r="I11" s="88"/>
      <c r="J11" s="88"/>
    </row>
    <row r="12" spans="1:10" ht="37.5">
      <c r="A12" s="204"/>
      <c r="B12" s="116" t="s">
        <v>336</v>
      </c>
      <c r="C12" s="117" t="s">
        <v>364</v>
      </c>
      <c r="D12" s="118"/>
      <c r="E12" s="119">
        <v>2925</v>
      </c>
      <c r="F12" s="115">
        <f t="shared" si="0"/>
        <v>4500</v>
      </c>
      <c r="G12" s="132"/>
      <c r="I12" s="88"/>
      <c r="J12" s="88"/>
    </row>
    <row r="13" spans="1:10" ht="37.5">
      <c r="A13" s="204"/>
      <c r="B13" s="116" t="s">
        <v>337</v>
      </c>
      <c r="C13" s="117" t="s">
        <v>365</v>
      </c>
      <c r="D13" s="118"/>
      <c r="E13" s="119">
        <v>4150</v>
      </c>
      <c r="F13" s="115">
        <f t="shared" si="0"/>
        <v>6384.6153846153848</v>
      </c>
      <c r="G13" s="132"/>
      <c r="I13" s="88"/>
      <c r="J13" s="88"/>
    </row>
    <row r="14" spans="1:10" ht="37.5">
      <c r="A14" s="204"/>
      <c r="B14" s="116" t="s">
        <v>270</v>
      </c>
      <c r="C14" s="117" t="s">
        <v>366</v>
      </c>
      <c r="D14" s="118"/>
      <c r="E14" s="119">
        <v>3169.2307692307691</v>
      </c>
      <c r="F14" s="115">
        <f t="shared" si="0"/>
        <v>4875.7396449704138</v>
      </c>
      <c r="G14" s="132"/>
      <c r="I14" s="88"/>
      <c r="J14" s="88"/>
    </row>
    <row r="15" spans="1:10" ht="37.5">
      <c r="A15" s="204" t="s">
        <v>338</v>
      </c>
      <c r="B15" s="78" t="s">
        <v>426</v>
      </c>
      <c r="C15" s="78" t="s">
        <v>394</v>
      </c>
      <c r="D15" s="78" t="s">
        <v>391</v>
      </c>
      <c r="E15" s="115">
        <v>2194</v>
      </c>
      <c r="F15" s="115">
        <f t="shared" si="0"/>
        <v>3375.3846153846152</v>
      </c>
      <c r="G15" s="132"/>
      <c r="I15" s="88"/>
      <c r="J15" s="88"/>
    </row>
    <row r="16" spans="1:10" ht="37.5">
      <c r="A16" s="204"/>
      <c r="B16" s="78" t="s">
        <v>370</v>
      </c>
      <c r="C16" s="78" t="s">
        <v>394</v>
      </c>
      <c r="D16" s="78" t="s">
        <v>391</v>
      </c>
      <c r="E16" s="115">
        <v>2382</v>
      </c>
      <c r="F16" s="115">
        <f t="shared" si="0"/>
        <v>3664.6153846153843</v>
      </c>
      <c r="G16" s="132"/>
      <c r="I16" s="88"/>
      <c r="J16" s="88"/>
    </row>
    <row r="17" spans="1:10" ht="56.25">
      <c r="A17" s="204"/>
      <c r="B17" s="78" t="s">
        <v>372</v>
      </c>
      <c r="C17" s="78" t="s">
        <v>394</v>
      </c>
      <c r="D17" s="78" t="s">
        <v>391</v>
      </c>
      <c r="E17" s="115">
        <v>2462</v>
      </c>
      <c r="F17" s="115">
        <f t="shared" si="0"/>
        <v>3787.6923076923076</v>
      </c>
      <c r="G17" s="132"/>
      <c r="I17" s="88"/>
      <c r="J17" s="88"/>
    </row>
    <row r="18" spans="1:10" ht="37.5">
      <c r="A18" s="204"/>
      <c r="B18" s="116" t="s">
        <v>271</v>
      </c>
      <c r="C18" s="117" t="s">
        <v>367</v>
      </c>
      <c r="D18" s="118"/>
      <c r="E18" s="119">
        <v>2754</v>
      </c>
      <c r="F18" s="115">
        <f t="shared" si="0"/>
        <v>4236.9230769230771</v>
      </c>
      <c r="G18" s="132"/>
      <c r="I18" s="88"/>
      <c r="J18" s="88"/>
    </row>
    <row r="19" spans="1:10" ht="37.5">
      <c r="A19" s="204"/>
      <c r="B19" s="116" t="s">
        <v>339</v>
      </c>
      <c r="C19" s="117" t="s">
        <v>368</v>
      </c>
      <c r="D19" s="118"/>
      <c r="E19" s="119">
        <v>3169.2307692307691</v>
      </c>
      <c r="F19" s="115">
        <f t="shared" si="0"/>
        <v>4875.7396449704138</v>
      </c>
      <c r="G19" s="132"/>
      <c r="I19" s="88"/>
      <c r="J19" s="88"/>
    </row>
    <row r="20" spans="1:10" ht="37.5">
      <c r="A20" s="204"/>
      <c r="B20" s="116" t="s">
        <v>340</v>
      </c>
      <c r="C20" s="117" t="s">
        <v>369</v>
      </c>
      <c r="D20" s="118"/>
      <c r="E20" s="119">
        <v>4554</v>
      </c>
      <c r="F20" s="115">
        <f t="shared" si="0"/>
        <v>7006.1538461538457</v>
      </c>
      <c r="G20" s="132"/>
      <c r="I20" s="88"/>
      <c r="J20" s="88"/>
    </row>
    <row r="21" spans="1:10" ht="18.75">
      <c r="A21" s="204"/>
      <c r="B21" s="78" t="s">
        <v>341</v>
      </c>
      <c r="C21" s="78" t="s">
        <v>395</v>
      </c>
      <c r="D21" s="78" t="s">
        <v>391</v>
      </c>
      <c r="E21" s="115">
        <v>3069</v>
      </c>
      <c r="F21" s="115">
        <f t="shared" si="0"/>
        <v>4721.538461538461</v>
      </c>
      <c r="G21" s="127"/>
      <c r="I21" s="88"/>
      <c r="J21" s="88"/>
    </row>
    <row r="22" spans="1:10" ht="56.25">
      <c r="A22" s="204"/>
      <c r="B22" s="106" t="s">
        <v>75</v>
      </c>
      <c r="C22" s="107" t="s">
        <v>374</v>
      </c>
      <c r="D22" s="78"/>
      <c r="E22" s="115">
        <v>4753</v>
      </c>
      <c r="F22" s="115">
        <f t="shared" si="0"/>
        <v>7312.3076923076924</v>
      </c>
      <c r="G22" s="127"/>
      <c r="I22" s="88"/>
      <c r="J22" s="88"/>
    </row>
    <row r="23" spans="1:10" ht="93.75">
      <c r="A23" s="204"/>
      <c r="B23" s="108" t="s">
        <v>342</v>
      </c>
      <c r="C23" s="110" t="s">
        <v>373</v>
      </c>
      <c r="D23" s="78"/>
      <c r="E23" s="115" t="s">
        <v>421</v>
      </c>
      <c r="F23" s="115" t="s">
        <v>421</v>
      </c>
      <c r="G23" s="127"/>
      <c r="H23" s="88"/>
      <c r="I23" s="88"/>
      <c r="J23" s="88"/>
    </row>
    <row r="24" spans="1:10" ht="75">
      <c r="A24" s="204"/>
      <c r="B24" s="109" t="s">
        <v>343</v>
      </c>
      <c r="C24" s="111" t="s">
        <v>388</v>
      </c>
      <c r="D24" s="78" t="s">
        <v>344</v>
      </c>
      <c r="E24" s="115">
        <v>7313</v>
      </c>
      <c r="F24" s="115">
        <f>E24/0.65</f>
        <v>11250.76923076923</v>
      </c>
      <c r="G24" s="126" t="s">
        <v>344</v>
      </c>
      <c r="H24" s="88"/>
      <c r="I24" s="88"/>
      <c r="J24" s="88"/>
    </row>
    <row r="25" spans="1:10" ht="56.25">
      <c r="A25" s="204"/>
      <c r="B25" s="116" t="s">
        <v>76</v>
      </c>
      <c r="C25" s="117" t="s">
        <v>375</v>
      </c>
      <c r="D25" s="118"/>
      <c r="E25" s="119">
        <v>6826</v>
      </c>
      <c r="F25" s="115">
        <f t="shared" ref="F25:F46" si="1">E25/0.65</f>
        <v>10501.538461538461</v>
      </c>
      <c r="G25" s="127"/>
      <c r="H25" s="88"/>
      <c r="I25" s="88"/>
      <c r="J25" s="88"/>
    </row>
    <row r="26" spans="1:10" ht="56.25">
      <c r="A26" s="204"/>
      <c r="B26" s="116" t="s">
        <v>77</v>
      </c>
      <c r="C26" s="117" t="s">
        <v>376</v>
      </c>
      <c r="D26" s="118"/>
      <c r="E26" s="119">
        <v>9020</v>
      </c>
      <c r="F26" s="115">
        <f t="shared" si="1"/>
        <v>13876.923076923076</v>
      </c>
      <c r="G26" s="127"/>
      <c r="H26" s="88"/>
      <c r="I26" s="88"/>
      <c r="J26" s="88"/>
    </row>
    <row r="27" spans="1:10" ht="37.5">
      <c r="A27" s="204" t="s">
        <v>345</v>
      </c>
      <c r="B27" s="78" t="s">
        <v>345</v>
      </c>
      <c r="C27" s="78" t="s">
        <v>396</v>
      </c>
      <c r="D27" s="78" t="s">
        <v>391</v>
      </c>
      <c r="E27" s="115">
        <v>3656</v>
      </c>
      <c r="F27" s="115">
        <f t="shared" si="1"/>
        <v>5624.6153846153848</v>
      </c>
      <c r="G27" s="132"/>
      <c r="I27" s="88"/>
      <c r="J27" s="88"/>
    </row>
    <row r="28" spans="1:10" ht="56.25">
      <c r="A28" s="204"/>
      <c r="B28" s="116" t="s">
        <v>346</v>
      </c>
      <c r="C28" s="117" t="s">
        <v>377</v>
      </c>
      <c r="D28" s="118"/>
      <c r="E28" s="119">
        <v>8044</v>
      </c>
      <c r="F28" s="115">
        <f t="shared" si="1"/>
        <v>12375.384615384615</v>
      </c>
      <c r="G28" s="132"/>
      <c r="I28" s="88"/>
      <c r="J28" s="88"/>
    </row>
    <row r="29" spans="1:10" ht="56.25">
      <c r="A29" s="204"/>
      <c r="B29" s="116" t="s">
        <v>347</v>
      </c>
      <c r="C29" s="117" t="s">
        <v>378</v>
      </c>
      <c r="D29" s="118"/>
      <c r="E29" s="119">
        <v>11457</v>
      </c>
      <c r="F29" s="115">
        <f t="shared" si="1"/>
        <v>17626.153846153844</v>
      </c>
      <c r="G29" s="132"/>
      <c r="I29" s="88"/>
      <c r="J29" s="88"/>
    </row>
    <row r="30" spans="1:10" ht="18.75">
      <c r="A30" s="203" t="s">
        <v>261</v>
      </c>
      <c r="B30" s="78" t="s">
        <v>261</v>
      </c>
      <c r="C30" s="78" t="s">
        <v>397</v>
      </c>
      <c r="D30" s="104" t="s">
        <v>391</v>
      </c>
      <c r="E30" s="115">
        <v>2875</v>
      </c>
      <c r="F30" s="115">
        <f t="shared" si="1"/>
        <v>4423.0769230769229</v>
      </c>
      <c r="G30" s="125"/>
      <c r="I30" s="88"/>
      <c r="J30" s="88"/>
    </row>
    <row r="31" spans="1:10" ht="37.5">
      <c r="A31" s="203"/>
      <c r="B31" s="116" t="s">
        <v>406</v>
      </c>
      <c r="C31" s="118" t="s">
        <v>407</v>
      </c>
      <c r="D31" s="120" t="s">
        <v>348</v>
      </c>
      <c r="E31" s="119">
        <v>5583</v>
      </c>
      <c r="F31" s="115">
        <f t="shared" si="1"/>
        <v>8589.2307692307695</v>
      </c>
      <c r="G31" s="125" t="s">
        <v>348</v>
      </c>
      <c r="H31" s="88"/>
      <c r="I31" s="88"/>
      <c r="J31" s="88"/>
    </row>
    <row r="32" spans="1:10" ht="37.5">
      <c r="A32" s="203"/>
      <c r="B32" s="116" t="s">
        <v>269</v>
      </c>
      <c r="C32" s="118" t="s">
        <v>356</v>
      </c>
      <c r="D32" s="120" t="s">
        <v>348</v>
      </c>
      <c r="E32" s="119">
        <v>5927</v>
      </c>
      <c r="F32" s="115">
        <f t="shared" si="1"/>
        <v>9118.461538461539</v>
      </c>
      <c r="G32" s="125" t="s">
        <v>348</v>
      </c>
      <c r="H32" s="88"/>
      <c r="I32" s="88"/>
      <c r="J32" s="88"/>
    </row>
    <row r="33" spans="1:10" ht="37.5">
      <c r="A33" s="203"/>
      <c r="B33" s="78" t="s">
        <v>349</v>
      </c>
      <c r="C33" s="78" t="s">
        <v>398</v>
      </c>
      <c r="D33" s="78" t="s">
        <v>399</v>
      </c>
      <c r="E33" s="115">
        <v>4289.7435897435898</v>
      </c>
      <c r="F33" s="115">
        <f t="shared" si="1"/>
        <v>6599.6055226824456</v>
      </c>
      <c r="G33" s="126" t="s">
        <v>350</v>
      </c>
      <c r="I33" s="88"/>
      <c r="J33" s="88"/>
    </row>
    <row r="34" spans="1:10" ht="56.25">
      <c r="A34" s="203"/>
      <c r="B34" s="116" t="s">
        <v>268</v>
      </c>
      <c r="C34" s="117" t="s">
        <v>380</v>
      </c>
      <c r="D34" s="118"/>
      <c r="E34" s="119">
        <v>8044</v>
      </c>
      <c r="F34" s="115">
        <f t="shared" si="1"/>
        <v>12375.384615384615</v>
      </c>
      <c r="G34" s="126"/>
      <c r="H34" s="88"/>
      <c r="I34" s="88"/>
      <c r="J34" s="88"/>
    </row>
    <row r="35" spans="1:10" ht="56.25">
      <c r="A35" s="203"/>
      <c r="B35" s="116" t="s">
        <v>267</v>
      </c>
      <c r="C35" s="117" t="s">
        <v>379</v>
      </c>
      <c r="D35" s="118"/>
      <c r="E35" s="119">
        <v>12189</v>
      </c>
      <c r="F35" s="115">
        <f t="shared" si="1"/>
        <v>18752.307692307691</v>
      </c>
      <c r="G35" s="127"/>
      <c r="H35" s="88"/>
      <c r="I35" s="88"/>
      <c r="J35" s="88"/>
    </row>
    <row r="36" spans="1:10" ht="56.25">
      <c r="A36" s="203"/>
      <c r="B36" s="116" t="s">
        <v>351</v>
      </c>
      <c r="C36" s="117" t="s">
        <v>381</v>
      </c>
      <c r="D36" s="118" t="s">
        <v>352</v>
      </c>
      <c r="E36" s="119">
        <v>32911</v>
      </c>
      <c r="F36" s="115">
        <f t="shared" si="1"/>
        <v>50632.307692307688</v>
      </c>
      <c r="G36" s="127" t="s">
        <v>352</v>
      </c>
      <c r="H36" s="88"/>
      <c r="I36" s="88"/>
      <c r="J36" s="88"/>
    </row>
    <row r="37" spans="1:10" ht="37.5">
      <c r="A37" s="203" t="s">
        <v>353</v>
      </c>
      <c r="B37" s="78" t="s">
        <v>354</v>
      </c>
      <c r="C37" s="78" t="s">
        <v>400</v>
      </c>
      <c r="D37" s="78" t="s">
        <v>401</v>
      </c>
      <c r="E37" s="115">
        <v>4144</v>
      </c>
      <c r="F37" s="115">
        <f t="shared" si="1"/>
        <v>6375.3846153846152</v>
      </c>
      <c r="G37" s="132"/>
      <c r="I37" s="88"/>
      <c r="J37" s="88"/>
    </row>
    <row r="38" spans="1:10" ht="37.5">
      <c r="A38" s="203"/>
      <c r="B38" s="116" t="s">
        <v>422</v>
      </c>
      <c r="C38" s="118" t="s">
        <v>423</v>
      </c>
      <c r="D38" s="118"/>
      <c r="E38" s="119">
        <v>6582</v>
      </c>
      <c r="F38" s="115">
        <f t="shared" si="1"/>
        <v>10126.153846153846</v>
      </c>
      <c r="G38" s="132"/>
      <c r="I38" s="88"/>
      <c r="J38" s="88"/>
    </row>
    <row r="39" spans="1:10" ht="56.25">
      <c r="A39" s="203"/>
      <c r="B39" s="116" t="s">
        <v>355</v>
      </c>
      <c r="C39" s="117" t="s">
        <v>382</v>
      </c>
      <c r="D39" s="118"/>
      <c r="E39" s="119">
        <v>9995</v>
      </c>
      <c r="F39" s="115">
        <f t="shared" si="1"/>
        <v>15376.923076923076</v>
      </c>
      <c r="G39" s="132"/>
      <c r="I39" s="88"/>
      <c r="J39" s="88"/>
    </row>
    <row r="40" spans="1:10" ht="56.25">
      <c r="A40" s="203" t="s">
        <v>262</v>
      </c>
      <c r="B40" s="105" t="s">
        <v>357</v>
      </c>
      <c r="C40" s="105"/>
      <c r="D40" s="105"/>
      <c r="E40" s="115"/>
      <c r="F40" s="115"/>
      <c r="G40" s="124"/>
      <c r="I40" s="88"/>
      <c r="J40" s="88"/>
    </row>
    <row r="41" spans="1:10" ht="37.5">
      <c r="A41" s="203"/>
      <c r="B41" s="78" t="s">
        <v>427</v>
      </c>
      <c r="C41" s="78" t="s">
        <v>402</v>
      </c>
      <c r="D41" s="78" t="s">
        <v>391</v>
      </c>
      <c r="E41" s="115">
        <v>4511</v>
      </c>
      <c r="F41" s="115">
        <f t="shared" si="1"/>
        <v>6940</v>
      </c>
      <c r="G41" s="133"/>
      <c r="I41" s="88"/>
      <c r="J41" s="88"/>
    </row>
    <row r="42" spans="1:10" ht="37.5">
      <c r="A42" s="203"/>
      <c r="B42" s="78" t="s">
        <v>371</v>
      </c>
      <c r="C42" s="78" t="s">
        <v>402</v>
      </c>
      <c r="D42" s="78" t="s">
        <v>391</v>
      </c>
      <c r="E42" s="115">
        <v>4608</v>
      </c>
      <c r="F42" s="115">
        <f t="shared" si="1"/>
        <v>7089.2307692307686</v>
      </c>
      <c r="G42" s="133"/>
      <c r="I42" s="88"/>
      <c r="J42" s="88"/>
    </row>
    <row r="43" spans="1:10" ht="56.25">
      <c r="A43" s="203"/>
      <c r="B43" s="116" t="s">
        <v>263</v>
      </c>
      <c r="C43" s="117" t="s">
        <v>383</v>
      </c>
      <c r="D43" s="118"/>
      <c r="E43" s="119">
        <v>5363</v>
      </c>
      <c r="F43" s="115">
        <f t="shared" si="1"/>
        <v>8250.7692307692305</v>
      </c>
      <c r="G43" s="133"/>
      <c r="I43" s="88"/>
      <c r="J43" s="88"/>
    </row>
    <row r="44" spans="1:10" ht="56.25">
      <c r="A44" s="203"/>
      <c r="B44" s="116" t="s">
        <v>264</v>
      </c>
      <c r="C44" s="117" t="s">
        <v>384</v>
      </c>
      <c r="D44" s="118"/>
      <c r="E44" s="119">
        <v>6826</v>
      </c>
      <c r="F44" s="115">
        <f t="shared" si="1"/>
        <v>10501.538461538461</v>
      </c>
      <c r="G44" s="133"/>
      <c r="I44" s="88"/>
      <c r="J44" s="88"/>
    </row>
    <row r="45" spans="1:10" ht="56.25">
      <c r="A45" s="203"/>
      <c r="B45" s="116" t="s">
        <v>265</v>
      </c>
      <c r="C45" s="117" t="s">
        <v>385</v>
      </c>
      <c r="D45" s="118"/>
      <c r="E45" s="119">
        <v>10482</v>
      </c>
      <c r="F45" s="115">
        <f t="shared" si="1"/>
        <v>16126.153846153846</v>
      </c>
      <c r="G45" s="133"/>
      <c r="I45" s="88"/>
      <c r="J45" s="88"/>
    </row>
    <row r="46" spans="1:10" ht="56.25">
      <c r="A46" s="203"/>
      <c r="B46" s="116" t="s">
        <v>389</v>
      </c>
      <c r="C46" s="117" t="s">
        <v>386</v>
      </c>
      <c r="D46" s="118"/>
      <c r="E46" s="119">
        <v>18527</v>
      </c>
      <c r="F46" s="115">
        <f t="shared" si="1"/>
        <v>28503.076923076922</v>
      </c>
      <c r="G46" s="133"/>
      <c r="I46" s="88"/>
      <c r="J46" s="88"/>
    </row>
    <row r="47" spans="1:10" ht="56.25">
      <c r="A47" s="203"/>
      <c r="B47" s="116" t="s">
        <v>266</v>
      </c>
      <c r="C47" s="117" t="s">
        <v>387</v>
      </c>
      <c r="D47" s="118"/>
      <c r="E47" s="119">
        <v>23159</v>
      </c>
      <c r="F47" s="115">
        <f t="shared" ref="F47:F58" si="2">E47/0.65</f>
        <v>35629.230769230766</v>
      </c>
      <c r="G47" s="133"/>
      <c r="I47" s="88"/>
      <c r="J47" s="88"/>
    </row>
    <row r="48" spans="1:10" ht="56.25">
      <c r="A48" s="203"/>
      <c r="B48" s="116" t="s">
        <v>428</v>
      </c>
      <c r="C48" s="117" t="s">
        <v>381</v>
      </c>
      <c r="D48" s="118"/>
      <c r="E48" s="119">
        <v>29160</v>
      </c>
      <c r="F48" s="115">
        <f t="shared" si="2"/>
        <v>44861.538461538461</v>
      </c>
      <c r="G48" s="133"/>
      <c r="I48" s="88"/>
      <c r="J48" s="88"/>
    </row>
    <row r="49" spans="2:6" ht="37.5">
      <c r="B49" s="135" t="s">
        <v>429</v>
      </c>
      <c r="C49" s="140" t="s">
        <v>430</v>
      </c>
      <c r="D49" s="141"/>
      <c r="E49" s="119">
        <v>915</v>
      </c>
      <c r="F49" s="142">
        <f t="shared" si="2"/>
        <v>1407.6923076923076</v>
      </c>
    </row>
    <row r="50" spans="2:6" ht="37.5">
      <c r="B50" s="116" t="s">
        <v>431</v>
      </c>
      <c r="C50" s="117" t="s">
        <v>432</v>
      </c>
      <c r="D50" s="118"/>
      <c r="E50" s="119">
        <v>2317</v>
      </c>
      <c r="F50" s="115">
        <f t="shared" si="2"/>
        <v>3564.6153846153843</v>
      </c>
    </row>
    <row r="51" spans="2:6" ht="37.5">
      <c r="B51" s="116" t="s">
        <v>433</v>
      </c>
      <c r="C51" s="117" t="s">
        <v>434</v>
      </c>
      <c r="D51" s="118"/>
      <c r="E51" s="119">
        <v>2560</v>
      </c>
      <c r="F51" s="115">
        <f t="shared" si="2"/>
        <v>3938.4615384615381</v>
      </c>
    </row>
    <row r="52" spans="2:6" ht="37.5">
      <c r="B52" s="116" t="s">
        <v>435</v>
      </c>
      <c r="C52" s="117" t="s">
        <v>436</v>
      </c>
      <c r="D52" s="118"/>
      <c r="E52" s="119">
        <v>328</v>
      </c>
      <c r="F52" s="115">
        <f t="shared" si="2"/>
        <v>504.61538461538458</v>
      </c>
    </row>
    <row r="53" spans="2:6" ht="37.5">
      <c r="B53" s="116" t="s">
        <v>437</v>
      </c>
      <c r="C53" s="117" t="s">
        <v>438</v>
      </c>
      <c r="D53" s="118"/>
      <c r="E53" s="119">
        <v>156</v>
      </c>
      <c r="F53" s="115">
        <f t="shared" si="2"/>
        <v>240</v>
      </c>
    </row>
    <row r="54" spans="2:6" ht="37.5">
      <c r="B54" s="116" t="s">
        <v>439</v>
      </c>
      <c r="C54" s="117" t="s">
        <v>440</v>
      </c>
      <c r="D54" s="118"/>
      <c r="E54" s="119">
        <v>544</v>
      </c>
      <c r="F54" s="115">
        <f t="shared" si="2"/>
        <v>836.92307692307691</v>
      </c>
    </row>
    <row r="55" spans="2:6" ht="37.5">
      <c r="B55" s="135" t="s">
        <v>441</v>
      </c>
      <c r="C55" s="140" t="s">
        <v>442</v>
      </c>
      <c r="D55" s="141"/>
      <c r="E55" s="119">
        <v>5528</v>
      </c>
      <c r="F55" s="115">
        <f t="shared" si="2"/>
        <v>8504.6153846153848</v>
      </c>
    </row>
    <row r="56" spans="2:6" ht="37.5">
      <c r="B56" s="116" t="s">
        <v>443</v>
      </c>
      <c r="C56" s="117" t="s">
        <v>444</v>
      </c>
      <c r="D56" s="118"/>
      <c r="E56" s="119">
        <v>28700</v>
      </c>
      <c r="F56" s="115">
        <f t="shared" si="2"/>
        <v>44153.846153846149</v>
      </c>
    </row>
    <row r="57" spans="2:6" ht="56.25">
      <c r="B57" s="116" t="s">
        <v>445</v>
      </c>
      <c r="C57" s="117" t="s">
        <v>446</v>
      </c>
      <c r="D57" s="118"/>
      <c r="E57" s="119">
        <v>8688</v>
      </c>
      <c r="F57" s="115">
        <f t="shared" si="2"/>
        <v>13366.153846153846</v>
      </c>
    </row>
    <row r="58" spans="2:6" ht="37.5">
      <c r="B58" s="116" t="s">
        <v>447</v>
      </c>
      <c r="C58" s="117" t="s">
        <v>444</v>
      </c>
      <c r="D58" s="118"/>
      <c r="E58" s="119">
        <v>29700</v>
      </c>
      <c r="F58" s="115">
        <f t="shared" si="2"/>
        <v>45692.307692307688</v>
      </c>
    </row>
  </sheetData>
  <mergeCells count="8">
    <mergeCell ref="A37:A39"/>
    <mergeCell ref="A40:A48"/>
    <mergeCell ref="A8:A14"/>
    <mergeCell ref="A15:A20"/>
    <mergeCell ref="A21:A26"/>
    <mergeCell ref="A27:A29"/>
    <mergeCell ref="A30:A32"/>
    <mergeCell ref="A33:A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171"/>
  <sheetViews>
    <sheetView zoomScale="130" zoomScaleNormal="130" workbookViewId="0">
      <selection activeCell="E52" sqref="E52"/>
    </sheetView>
  </sheetViews>
  <sheetFormatPr defaultColWidth="9.140625" defaultRowHeight="12"/>
  <cols>
    <col min="1" max="1" width="33.140625" style="2" customWidth="1"/>
    <col min="2" max="2" width="8.85546875" style="4" customWidth="1"/>
    <col min="3" max="3" width="9.28515625" style="4" customWidth="1"/>
    <col min="4" max="4" width="10.28515625" style="4" customWidth="1"/>
    <col min="5" max="5" width="8.42578125" style="4" customWidth="1"/>
    <col min="6" max="6" width="8" style="4" customWidth="1"/>
    <col min="7" max="7" width="9.140625" style="9" customWidth="1"/>
    <col min="8" max="8" width="36.42578125" style="5" customWidth="1"/>
    <col min="9" max="9" width="10" style="5" customWidth="1"/>
    <col min="10" max="10" width="11.5703125" style="66" customWidth="1"/>
    <col min="11" max="11" width="11.28515625" style="57" customWidth="1"/>
    <col min="12" max="12" width="11.28515625" style="3" customWidth="1"/>
    <col min="13" max="14" width="9.140625" style="3"/>
    <col min="15" max="15" width="13" style="3" customWidth="1"/>
    <col min="16" max="16384" width="9.140625" style="3"/>
  </cols>
  <sheetData>
    <row r="2" spans="1:15" ht="15">
      <c r="M2" s="42" t="s">
        <v>242</v>
      </c>
    </row>
    <row r="3" spans="1:15" ht="15">
      <c r="M3" s="42" t="s">
        <v>243</v>
      </c>
    </row>
    <row r="4" spans="1:15" ht="20.25">
      <c r="B4" s="25" t="s">
        <v>114</v>
      </c>
      <c r="C4" s="25"/>
      <c r="D4" s="25"/>
      <c r="E4" s="25"/>
      <c r="F4" s="26"/>
      <c r="G4" s="27"/>
      <c r="H4" s="28"/>
      <c r="M4" s="43" t="s">
        <v>273</v>
      </c>
    </row>
    <row r="5" spans="1:15" ht="15">
      <c r="I5"/>
      <c r="J5" s="51"/>
      <c r="M5" s="43" t="s">
        <v>244</v>
      </c>
    </row>
    <row r="6" spans="1:15" ht="15">
      <c r="I6" s="6" t="s">
        <v>249</v>
      </c>
      <c r="M6" s="43" t="s">
        <v>245</v>
      </c>
    </row>
    <row r="7" spans="1:15" ht="15">
      <c r="H7" s="44" t="s">
        <v>250</v>
      </c>
      <c r="M7" s="43" t="s">
        <v>246</v>
      </c>
    </row>
    <row r="8" spans="1:15" ht="15">
      <c r="M8" s="43" t="s">
        <v>247</v>
      </c>
    </row>
    <row r="9" spans="1:15" s="1" customFormat="1" ht="15">
      <c r="E9" s="205" t="s">
        <v>4</v>
      </c>
      <c r="F9" s="205"/>
      <c r="G9" s="206" t="s">
        <v>35</v>
      </c>
      <c r="H9" s="17"/>
      <c r="I9" s="17"/>
      <c r="J9" s="53"/>
      <c r="K9" s="54"/>
      <c r="M9" s="43" t="s">
        <v>248</v>
      </c>
    </row>
    <row r="10" spans="1:15" s="54" customFormat="1" ht="36">
      <c r="B10" s="52" t="s">
        <v>0</v>
      </c>
      <c r="C10" s="53" t="s">
        <v>65</v>
      </c>
      <c r="D10" s="53" t="s">
        <v>1</v>
      </c>
      <c r="E10" s="52" t="s">
        <v>2</v>
      </c>
      <c r="F10" s="53" t="s">
        <v>60</v>
      </c>
      <c r="G10" s="206"/>
      <c r="H10" s="52" t="s">
        <v>19</v>
      </c>
      <c r="I10" s="52"/>
      <c r="J10" s="53"/>
      <c r="L10" s="55"/>
      <c r="M10" s="56"/>
    </row>
    <row r="11" spans="1:15" s="1" customFormat="1" ht="15">
      <c r="A11" s="18" t="s">
        <v>57</v>
      </c>
      <c r="B11" s="11"/>
      <c r="C11" s="11"/>
      <c r="D11" s="11"/>
      <c r="E11" s="11"/>
      <c r="F11" s="11"/>
      <c r="G11" s="8"/>
      <c r="H11" s="9"/>
      <c r="I11" s="11"/>
      <c r="J11" s="67"/>
      <c r="K11" s="59"/>
    </row>
    <row r="12" spans="1:15" s="7" customFormat="1">
      <c r="A12" s="1" t="s">
        <v>81</v>
      </c>
      <c r="B12" s="21" t="s">
        <v>37</v>
      </c>
      <c r="C12" s="23" t="s">
        <v>64</v>
      </c>
      <c r="D12" s="16">
        <v>0</v>
      </c>
      <c r="E12" s="16"/>
      <c r="F12" s="16"/>
      <c r="G12" s="9"/>
      <c r="H12" s="16" t="s">
        <v>39</v>
      </c>
      <c r="I12" s="10"/>
      <c r="J12" s="68"/>
      <c r="K12" s="60"/>
      <c r="O12" s="1"/>
    </row>
    <row r="13" spans="1:15" s="7" customFormat="1">
      <c r="A13" s="1" t="s">
        <v>82</v>
      </c>
      <c r="B13" s="21" t="s">
        <v>37</v>
      </c>
      <c r="C13" s="23"/>
      <c r="D13" s="10">
        <v>8.5</v>
      </c>
      <c r="E13" s="10">
        <v>7</v>
      </c>
      <c r="F13" s="10">
        <v>40</v>
      </c>
      <c r="G13" s="15" t="s">
        <v>58</v>
      </c>
      <c r="H13" s="16" t="s">
        <v>39</v>
      </c>
      <c r="I13" s="10"/>
      <c r="J13" s="69"/>
      <c r="K13" s="69"/>
      <c r="L13" s="38"/>
      <c r="O13" s="1"/>
    </row>
    <row r="14" spans="1:15" s="7" customFormat="1">
      <c r="A14" s="1" t="s">
        <v>83</v>
      </c>
      <c r="B14" s="21" t="s">
        <v>37</v>
      </c>
      <c r="C14" s="23"/>
      <c r="D14" s="10">
        <v>11</v>
      </c>
      <c r="E14" s="10">
        <v>9</v>
      </c>
      <c r="F14" s="10">
        <v>40</v>
      </c>
      <c r="G14" s="15" t="s">
        <v>58</v>
      </c>
      <c r="H14" s="16" t="s">
        <v>39</v>
      </c>
      <c r="I14" s="10"/>
      <c r="J14" s="69"/>
      <c r="K14" s="69"/>
      <c r="L14" s="38"/>
      <c r="O14" s="1"/>
    </row>
    <row r="15" spans="1:15" s="7" customFormat="1">
      <c r="A15" s="1" t="s">
        <v>84</v>
      </c>
      <c r="B15" s="21" t="s">
        <v>37</v>
      </c>
      <c r="C15" s="23" t="s">
        <v>64</v>
      </c>
      <c r="D15" s="10">
        <v>0</v>
      </c>
      <c r="E15" s="10"/>
      <c r="F15" s="10"/>
      <c r="G15" s="15"/>
      <c r="H15" s="29" t="s">
        <v>61</v>
      </c>
      <c r="I15" s="10"/>
      <c r="J15" s="68"/>
      <c r="K15" s="60"/>
      <c r="O15" s="1"/>
    </row>
    <row r="16" spans="1:15" s="7" customFormat="1">
      <c r="A16" s="1" t="s">
        <v>116</v>
      </c>
      <c r="B16" s="21" t="s">
        <v>37</v>
      </c>
      <c r="C16" s="23"/>
      <c r="D16" s="10">
        <v>18</v>
      </c>
      <c r="E16" s="10" t="s">
        <v>7</v>
      </c>
      <c r="F16" s="10">
        <v>80</v>
      </c>
      <c r="G16" s="15" t="s">
        <v>58</v>
      </c>
      <c r="H16" s="16" t="s">
        <v>118</v>
      </c>
      <c r="I16" s="10"/>
      <c r="J16" s="69"/>
      <c r="K16" s="69"/>
      <c r="L16" s="38"/>
      <c r="O16" s="1"/>
    </row>
    <row r="17" spans="1:15" s="7" customFormat="1">
      <c r="A17" s="1" t="s">
        <v>117</v>
      </c>
      <c r="B17" s="21" t="s">
        <v>37</v>
      </c>
      <c r="C17" s="23"/>
      <c r="D17" s="10">
        <v>29</v>
      </c>
      <c r="E17" s="16" t="s">
        <v>8</v>
      </c>
      <c r="F17" s="10">
        <v>80</v>
      </c>
      <c r="G17" s="15" t="s">
        <v>58</v>
      </c>
      <c r="H17" s="23" t="s">
        <v>118</v>
      </c>
      <c r="I17" s="10"/>
      <c r="J17" s="69"/>
      <c r="K17" s="69"/>
      <c r="L17" s="38"/>
      <c r="O17" s="1"/>
    </row>
    <row r="18" spans="1:15" s="7" customFormat="1">
      <c r="A18" s="1" t="s">
        <v>115</v>
      </c>
      <c r="B18" s="21" t="s">
        <v>37</v>
      </c>
      <c r="C18" s="23"/>
      <c r="D18" s="10">
        <v>62</v>
      </c>
      <c r="E18" s="10">
        <v>40</v>
      </c>
      <c r="F18" s="10">
        <v>40</v>
      </c>
      <c r="G18" s="15" t="s">
        <v>58</v>
      </c>
      <c r="H18" s="40" t="s">
        <v>118</v>
      </c>
      <c r="I18" s="16"/>
      <c r="J18" s="69"/>
      <c r="K18" s="69"/>
      <c r="L18" s="38"/>
      <c r="N18" s="1"/>
    </row>
    <row r="19" spans="1:15" s="7" customFormat="1">
      <c r="A19" s="1"/>
      <c r="B19" s="21"/>
      <c r="C19" s="23"/>
      <c r="D19" s="16"/>
      <c r="E19" s="16"/>
      <c r="F19" s="16"/>
      <c r="G19" s="9"/>
      <c r="H19" s="16"/>
      <c r="I19" s="16"/>
      <c r="J19" s="68"/>
      <c r="K19" s="61"/>
      <c r="N19" s="1"/>
    </row>
    <row r="20" spans="1:15" s="7" customFormat="1">
      <c r="A20" s="1" t="s">
        <v>85</v>
      </c>
      <c r="B20" s="21" t="s">
        <v>38</v>
      </c>
      <c r="C20" s="23" t="s">
        <v>64</v>
      </c>
      <c r="D20" s="16">
        <v>0</v>
      </c>
      <c r="E20" s="16"/>
      <c r="F20" s="16"/>
      <c r="G20" s="9"/>
      <c r="H20" s="16" t="s">
        <v>39</v>
      </c>
      <c r="I20" s="10"/>
      <c r="J20" s="68"/>
      <c r="K20" s="60"/>
      <c r="N20" s="1"/>
    </row>
    <row r="21" spans="1:15" s="7" customFormat="1">
      <c r="A21" s="1" t="s">
        <v>86</v>
      </c>
      <c r="B21" s="21" t="s">
        <v>38</v>
      </c>
      <c r="C21" s="23"/>
      <c r="D21" s="10">
        <v>4</v>
      </c>
      <c r="E21" s="10">
        <v>7</v>
      </c>
      <c r="F21" s="10">
        <v>40</v>
      </c>
      <c r="G21" s="15" t="s">
        <v>58</v>
      </c>
      <c r="H21" s="16" t="s">
        <v>39</v>
      </c>
      <c r="I21" s="10"/>
      <c r="J21" s="69"/>
      <c r="K21" s="69"/>
      <c r="N21" s="1"/>
    </row>
    <row r="22" spans="1:15" s="7" customFormat="1">
      <c r="A22" s="1" t="s">
        <v>87</v>
      </c>
      <c r="B22" s="21" t="s">
        <v>38</v>
      </c>
      <c r="C22" s="23"/>
      <c r="D22" s="10">
        <v>8</v>
      </c>
      <c r="E22" s="10">
        <v>9</v>
      </c>
      <c r="F22" s="10">
        <v>40</v>
      </c>
      <c r="G22" s="15" t="s">
        <v>58</v>
      </c>
      <c r="H22" s="16" t="s">
        <v>39</v>
      </c>
      <c r="I22" s="10"/>
      <c r="J22" s="69"/>
      <c r="K22" s="69"/>
      <c r="N22" s="1"/>
    </row>
    <row r="23" spans="1:15" s="7" customFormat="1">
      <c r="A23" s="1" t="s">
        <v>88</v>
      </c>
      <c r="B23" s="21" t="s">
        <v>38</v>
      </c>
      <c r="C23" s="23" t="s">
        <v>64</v>
      </c>
      <c r="D23" s="10">
        <v>0</v>
      </c>
      <c r="E23" s="10"/>
      <c r="F23" s="10"/>
      <c r="G23" s="15"/>
      <c r="H23" s="23" t="s">
        <v>61</v>
      </c>
      <c r="I23" s="10"/>
      <c r="J23" s="68"/>
      <c r="K23" s="60"/>
      <c r="N23" s="1"/>
    </row>
    <row r="24" spans="1:15" s="7" customFormat="1">
      <c r="A24" s="1" t="s">
        <v>120</v>
      </c>
      <c r="B24" s="21" t="s">
        <v>38</v>
      </c>
      <c r="C24" s="23"/>
      <c r="D24" s="10">
        <v>14</v>
      </c>
      <c r="E24" s="16" t="s">
        <v>9</v>
      </c>
      <c r="F24" s="10">
        <v>80</v>
      </c>
      <c r="G24" s="15" t="s">
        <v>58</v>
      </c>
      <c r="H24" s="19" t="s">
        <v>118</v>
      </c>
      <c r="I24" s="10"/>
      <c r="J24" s="69"/>
      <c r="K24" s="69"/>
      <c r="O24" s="1"/>
    </row>
    <row r="25" spans="1:15" s="7" customFormat="1">
      <c r="A25" s="1" t="s">
        <v>121</v>
      </c>
      <c r="B25" s="21" t="s">
        <v>38</v>
      </c>
      <c r="C25" s="23"/>
      <c r="D25" s="10">
        <v>20</v>
      </c>
      <c r="E25" s="16" t="s">
        <v>10</v>
      </c>
      <c r="F25" s="10">
        <v>80</v>
      </c>
      <c r="G25" s="15" t="s">
        <v>58</v>
      </c>
      <c r="H25" s="19" t="s">
        <v>122</v>
      </c>
      <c r="I25" s="10"/>
      <c r="J25" s="69"/>
      <c r="K25" s="69"/>
      <c r="O25" s="1"/>
    </row>
    <row r="26" spans="1:15" s="7" customFormat="1">
      <c r="A26" s="1" t="s">
        <v>123</v>
      </c>
      <c r="B26" s="21" t="s">
        <v>38</v>
      </c>
      <c r="C26" s="23"/>
      <c r="D26" s="10">
        <v>44.5</v>
      </c>
      <c r="E26" s="10">
        <v>40</v>
      </c>
      <c r="F26" s="10">
        <v>40</v>
      </c>
      <c r="G26" s="15" t="s">
        <v>58</v>
      </c>
      <c r="H26" s="19" t="s">
        <v>119</v>
      </c>
      <c r="I26" s="16"/>
      <c r="J26" s="69"/>
      <c r="K26" s="69"/>
      <c r="O26" s="1"/>
    </row>
    <row r="27" spans="1:15" s="7" customFormat="1">
      <c r="A27" s="1" t="s">
        <v>124</v>
      </c>
      <c r="B27" s="21" t="s">
        <v>38</v>
      </c>
      <c r="C27" s="23"/>
      <c r="D27" s="10">
        <v>63</v>
      </c>
      <c r="E27" s="10">
        <v>55</v>
      </c>
      <c r="F27" s="10">
        <v>40</v>
      </c>
      <c r="G27" s="15" t="s">
        <v>58</v>
      </c>
      <c r="H27" s="23" t="s">
        <v>125</v>
      </c>
      <c r="I27" s="16"/>
      <c r="J27" s="69"/>
      <c r="K27" s="69"/>
      <c r="N27" s="1"/>
    </row>
    <row r="28" spans="1:15" s="7" customFormat="1">
      <c r="A28" s="2"/>
      <c r="B28" s="30"/>
      <c r="C28" s="4"/>
      <c r="D28" s="4"/>
      <c r="E28" s="4"/>
      <c r="F28" s="4"/>
      <c r="G28" s="9"/>
      <c r="H28" s="5"/>
      <c r="I28" s="5"/>
      <c r="J28" s="70"/>
      <c r="K28" s="57"/>
      <c r="N28" s="1"/>
    </row>
    <row r="29" spans="1:15" s="7" customFormat="1">
      <c r="A29" s="1" t="s">
        <v>89</v>
      </c>
      <c r="B29" s="21" t="s">
        <v>6</v>
      </c>
      <c r="C29" s="23" t="s">
        <v>64</v>
      </c>
      <c r="D29" s="16">
        <v>0</v>
      </c>
      <c r="E29" s="16"/>
      <c r="F29" s="16"/>
      <c r="G29" s="9"/>
      <c r="H29" s="16" t="s">
        <v>40</v>
      </c>
      <c r="I29" s="10"/>
      <c r="J29" s="68"/>
      <c r="K29" s="60"/>
      <c r="N29" s="1"/>
    </row>
    <row r="30" spans="1:15" s="7" customFormat="1">
      <c r="A30" s="1" t="s">
        <v>90</v>
      </c>
      <c r="B30" s="21" t="s">
        <v>6</v>
      </c>
      <c r="C30" s="23"/>
      <c r="D30" s="10">
        <v>4.7</v>
      </c>
      <c r="E30" s="10">
        <v>9</v>
      </c>
      <c r="F30" s="10">
        <v>40</v>
      </c>
      <c r="G30" s="15" t="s">
        <v>58</v>
      </c>
      <c r="H30" s="16" t="s">
        <v>40</v>
      </c>
      <c r="I30" s="10"/>
      <c r="J30" s="69"/>
      <c r="K30" s="69"/>
      <c r="N30" s="1"/>
    </row>
    <row r="31" spans="1:15" s="7" customFormat="1">
      <c r="A31" s="1" t="s">
        <v>91</v>
      </c>
      <c r="B31" s="21" t="s">
        <v>6</v>
      </c>
      <c r="C31" s="23"/>
      <c r="D31" s="10">
        <v>0</v>
      </c>
      <c r="E31" s="10"/>
      <c r="F31" s="10"/>
      <c r="G31" s="15"/>
      <c r="H31" s="29" t="s">
        <v>63</v>
      </c>
      <c r="I31" s="10"/>
      <c r="J31" s="68"/>
      <c r="K31" s="60"/>
      <c r="N31" s="1"/>
    </row>
    <row r="32" spans="1:15">
      <c r="A32" s="1" t="s">
        <v>130</v>
      </c>
      <c r="B32" s="21" t="s">
        <v>6</v>
      </c>
      <c r="C32" s="23" t="s">
        <v>64</v>
      </c>
      <c r="D32" s="10">
        <v>9</v>
      </c>
      <c r="E32" s="10" t="s">
        <v>9</v>
      </c>
      <c r="F32" s="10">
        <v>80</v>
      </c>
      <c r="G32" s="15" t="s">
        <v>58</v>
      </c>
      <c r="H32" s="19" t="s">
        <v>118</v>
      </c>
      <c r="I32" s="10"/>
      <c r="J32" s="69"/>
      <c r="K32" s="69"/>
    </row>
    <row r="33" spans="1:15" s="7" customFormat="1">
      <c r="A33" s="1" t="s">
        <v>131</v>
      </c>
      <c r="B33" s="21" t="s">
        <v>6</v>
      </c>
      <c r="C33" s="23"/>
      <c r="D33" s="10">
        <v>12.5</v>
      </c>
      <c r="E33" s="10" t="s">
        <v>10</v>
      </c>
      <c r="F33" s="10">
        <v>80</v>
      </c>
      <c r="G33" s="15" t="s">
        <v>58</v>
      </c>
      <c r="H33" s="19" t="s">
        <v>122</v>
      </c>
      <c r="I33" s="10"/>
      <c r="J33" s="69"/>
      <c r="K33" s="69"/>
      <c r="N33" s="1"/>
    </row>
    <row r="34" spans="1:15" s="7" customFormat="1">
      <c r="A34" s="1" t="s">
        <v>132</v>
      </c>
      <c r="B34" s="21" t="s">
        <v>6</v>
      </c>
      <c r="C34" s="23"/>
      <c r="D34" s="10">
        <v>32</v>
      </c>
      <c r="E34" s="10">
        <v>40</v>
      </c>
      <c r="F34" s="10">
        <v>40</v>
      </c>
      <c r="G34" s="15" t="s">
        <v>58</v>
      </c>
      <c r="H34" s="19" t="s">
        <v>119</v>
      </c>
      <c r="I34" s="16"/>
      <c r="J34" s="69"/>
      <c r="K34" s="69"/>
      <c r="O34" s="1"/>
    </row>
    <row r="35" spans="1:15" s="7" customFormat="1" hidden="1">
      <c r="A35" s="1" t="s">
        <v>92</v>
      </c>
      <c r="B35" s="21" t="s">
        <v>6</v>
      </c>
      <c r="C35" s="23"/>
      <c r="D35" s="10">
        <v>70</v>
      </c>
      <c r="E35" s="10">
        <v>75</v>
      </c>
      <c r="F35" s="10">
        <v>40</v>
      </c>
      <c r="G35" s="15" t="s">
        <v>58</v>
      </c>
      <c r="H35" s="19" t="s">
        <v>59</v>
      </c>
      <c r="I35" s="16"/>
      <c r="J35" s="68"/>
      <c r="K35" s="61"/>
      <c r="O35" s="1"/>
    </row>
    <row r="36" spans="1:15" s="7" customFormat="1" hidden="1">
      <c r="A36" s="1" t="s">
        <v>93</v>
      </c>
      <c r="B36" s="21" t="s">
        <v>6</v>
      </c>
      <c r="C36" s="23"/>
      <c r="D36" s="10">
        <v>138</v>
      </c>
      <c r="E36" s="10">
        <v>100</v>
      </c>
      <c r="F36" s="10">
        <v>40</v>
      </c>
      <c r="G36" s="15" t="s">
        <v>58</v>
      </c>
      <c r="H36" s="19" t="s">
        <v>59</v>
      </c>
      <c r="I36" s="16"/>
      <c r="J36" s="68"/>
      <c r="K36" s="61"/>
      <c r="O36" s="1"/>
    </row>
    <row r="37" spans="1:15" s="7" customFormat="1">
      <c r="A37" s="1"/>
      <c r="B37" s="21"/>
      <c r="C37" s="23"/>
      <c r="D37" s="10"/>
      <c r="E37" s="10"/>
      <c r="F37" s="10"/>
      <c r="G37" s="15"/>
      <c r="H37" s="16"/>
      <c r="I37" s="16"/>
      <c r="J37" s="68"/>
      <c r="K37" s="61"/>
      <c r="O37" s="1"/>
    </row>
    <row r="38" spans="1:15" s="7" customFormat="1">
      <c r="A38" s="1" t="s">
        <v>94</v>
      </c>
      <c r="B38" s="21" t="s">
        <v>11</v>
      </c>
      <c r="C38" s="23" t="s">
        <v>64</v>
      </c>
      <c r="D38" s="16">
        <v>0</v>
      </c>
      <c r="E38" s="16"/>
      <c r="F38" s="16"/>
      <c r="G38" s="9"/>
      <c r="H38" s="16" t="s">
        <v>40</v>
      </c>
      <c r="I38" s="10"/>
      <c r="J38" s="68"/>
      <c r="K38" s="60"/>
      <c r="N38" s="1"/>
    </row>
    <row r="39" spans="1:15" s="7" customFormat="1">
      <c r="A39" s="1" t="s">
        <v>95</v>
      </c>
      <c r="B39" s="21" t="s">
        <v>11</v>
      </c>
      <c r="C39" s="23" t="s">
        <v>64</v>
      </c>
      <c r="D39" s="23">
        <v>0</v>
      </c>
      <c r="E39" s="23"/>
      <c r="F39" s="23"/>
      <c r="G39" s="9"/>
      <c r="H39" s="29" t="s">
        <v>63</v>
      </c>
      <c r="I39" s="10"/>
      <c r="J39" s="68"/>
      <c r="K39" s="60"/>
      <c r="N39" s="1"/>
    </row>
    <row r="40" spans="1:15" s="7" customFormat="1">
      <c r="A40" s="1" t="s">
        <v>126</v>
      </c>
      <c r="B40" s="21" t="s">
        <v>11</v>
      </c>
      <c r="C40" s="23"/>
      <c r="D40" s="10">
        <v>4</v>
      </c>
      <c r="E40" s="10" t="s">
        <v>9</v>
      </c>
      <c r="F40" s="10">
        <v>80</v>
      </c>
      <c r="G40" s="15" t="s">
        <v>58</v>
      </c>
      <c r="H40" s="19" t="s">
        <v>118</v>
      </c>
      <c r="I40" s="10"/>
      <c r="J40" s="69"/>
      <c r="K40" s="69"/>
      <c r="N40" s="1"/>
    </row>
    <row r="41" spans="1:15">
      <c r="A41" s="1" t="s">
        <v>127</v>
      </c>
      <c r="B41" s="21" t="s">
        <v>11</v>
      </c>
      <c r="C41" s="23"/>
      <c r="D41" s="10">
        <v>8</v>
      </c>
      <c r="E41" s="10" t="s">
        <v>10</v>
      </c>
      <c r="F41" s="10">
        <v>80</v>
      </c>
      <c r="G41" s="15" t="s">
        <v>58</v>
      </c>
      <c r="H41" s="19" t="s">
        <v>122</v>
      </c>
      <c r="I41" s="10"/>
      <c r="J41" s="69"/>
      <c r="K41" s="69"/>
    </row>
    <row r="42" spans="1:15" s="7" customFormat="1">
      <c r="A42" s="1" t="s">
        <v>128</v>
      </c>
      <c r="B42" s="21" t="s">
        <v>11</v>
      </c>
      <c r="C42" s="23"/>
      <c r="D42" s="10">
        <v>18</v>
      </c>
      <c r="E42" s="10">
        <v>40</v>
      </c>
      <c r="F42" s="10">
        <v>40</v>
      </c>
      <c r="G42" s="15" t="s">
        <v>58</v>
      </c>
      <c r="H42" s="19" t="s">
        <v>119</v>
      </c>
      <c r="I42" s="16"/>
      <c r="J42" s="69"/>
      <c r="K42" s="69"/>
      <c r="O42" s="1"/>
    </row>
    <row r="43" spans="1:15" s="7" customFormat="1">
      <c r="A43" s="1" t="s">
        <v>129</v>
      </c>
      <c r="B43" s="21" t="s">
        <v>11</v>
      </c>
      <c r="C43" s="23"/>
      <c r="D43" s="10">
        <v>23</v>
      </c>
      <c r="E43" s="10">
        <v>55</v>
      </c>
      <c r="F43" s="10">
        <v>40</v>
      </c>
      <c r="G43" s="15" t="s">
        <v>58</v>
      </c>
      <c r="H43" s="19" t="s">
        <v>125</v>
      </c>
      <c r="I43" s="16"/>
      <c r="J43" s="69"/>
      <c r="K43" s="69"/>
      <c r="O43" s="1"/>
    </row>
    <row r="44" spans="1:15" s="7" customFormat="1" hidden="1">
      <c r="A44" s="1" t="s">
        <v>96</v>
      </c>
      <c r="B44" s="21" t="s">
        <v>11</v>
      </c>
      <c r="C44" s="23"/>
      <c r="D44" s="10">
        <v>44.5</v>
      </c>
      <c r="E44" s="10">
        <v>75</v>
      </c>
      <c r="F44" s="10">
        <v>40</v>
      </c>
      <c r="G44" s="15" t="s">
        <v>58</v>
      </c>
      <c r="H44" s="19" t="s">
        <v>59</v>
      </c>
      <c r="I44" s="16"/>
      <c r="J44" s="68"/>
      <c r="K44" s="61"/>
      <c r="O44" s="1"/>
    </row>
    <row r="45" spans="1:15" s="7" customFormat="1" hidden="1">
      <c r="A45" s="1" t="s">
        <v>97</v>
      </c>
      <c r="B45" s="21" t="s">
        <v>11</v>
      </c>
      <c r="C45" s="23"/>
      <c r="D45" s="10">
        <v>77</v>
      </c>
      <c r="E45" s="10">
        <v>100</v>
      </c>
      <c r="F45" s="10">
        <v>40</v>
      </c>
      <c r="G45" s="15" t="s">
        <v>58</v>
      </c>
      <c r="H45" s="19" t="s">
        <v>59</v>
      </c>
      <c r="I45" s="16"/>
      <c r="J45" s="68"/>
      <c r="K45" s="61"/>
      <c r="O45" s="1"/>
    </row>
    <row r="46" spans="1:15" s="7" customFormat="1" hidden="1">
      <c r="A46" s="1" t="s">
        <v>98</v>
      </c>
      <c r="B46" s="21" t="s">
        <v>11</v>
      </c>
      <c r="C46" s="23"/>
      <c r="D46" s="10">
        <v>106</v>
      </c>
      <c r="E46" s="10" t="s">
        <v>27</v>
      </c>
      <c r="F46" s="10">
        <v>80</v>
      </c>
      <c r="G46" s="15" t="s">
        <v>58</v>
      </c>
      <c r="H46" s="19" t="s">
        <v>59</v>
      </c>
      <c r="I46" s="16"/>
      <c r="J46" s="68"/>
      <c r="K46" s="61"/>
      <c r="O46" s="1"/>
    </row>
    <row r="47" spans="1:15" s="7" customFormat="1" hidden="1">
      <c r="A47" s="1" t="s">
        <v>99</v>
      </c>
      <c r="B47" s="21" t="s">
        <v>11</v>
      </c>
      <c r="C47" s="23"/>
      <c r="D47" s="10">
        <v>169</v>
      </c>
      <c r="E47" s="10" t="s">
        <v>28</v>
      </c>
      <c r="F47" s="10">
        <v>80</v>
      </c>
      <c r="G47" s="15" t="s">
        <v>58</v>
      </c>
      <c r="H47" s="19" t="s">
        <v>59</v>
      </c>
      <c r="I47" s="16"/>
      <c r="J47" s="68"/>
      <c r="K47" s="61"/>
      <c r="O47" s="1"/>
    </row>
    <row r="48" spans="1:15" s="7" customFormat="1">
      <c r="A48" s="1"/>
      <c r="B48" s="21"/>
      <c r="C48" s="23"/>
      <c r="D48" s="10"/>
      <c r="E48" s="10"/>
      <c r="F48" s="10"/>
      <c r="G48" s="15"/>
      <c r="H48" s="16"/>
      <c r="I48" s="16"/>
      <c r="J48" s="68"/>
      <c r="K48" s="61"/>
      <c r="O48" s="1"/>
    </row>
    <row r="49" spans="1:15" s="7" customFormat="1">
      <c r="A49" s="1" t="s">
        <v>100</v>
      </c>
      <c r="B49" s="21" t="s">
        <v>12</v>
      </c>
      <c r="C49" s="23"/>
      <c r="D49" s="20">
        <v>0</v>
      </c>
      <c r="E49" s="20"/>
      <c r="F49" s="20"/>
      <c r="G49" s="9"/>
      <c r="H49" s="20" t="s">
        <v>41</v>
      </c>
      <c r="I49" s="10"/>
      <c r="J49" s="68"/>
      <c r="K49" s="60"/>
      <c r="N49" s="1"/>
    </row>
    <row r="50" spans="1:15" s="7" customFormat="1">
      <c r="A50" s="1" t="s">
        <v>101</v>
      </c>
      <c r="B50" s="21" t="s">
        <v>12</v>
      </c>
      <c r="C50" s="23"/>
      <c r="D50" s="23">
        <v>0</v>
      </c>
      <c r="E50" s="23"/>
      <c r="F50" s="23"/>
      <c r="G50" s="9"/>
      <c r="H50" s="23" t="s">
        <v>66</v>
      </c>
      <c r="I50" s="10"/>
      <c r="J50" s="68"/>
      <c r="K50" s="60"/>
      <c r="N50" s="1"/>
    </row>
    <row r="51" spans="1:15">
      <c r="A51" s="1" t="s">
        <v>133</v>
      </c>
      <c r="B51" s="21" t="s">
        <v>12</v>
      </c>
      <c r="C51" s="23"/>
      <c r="D51" s="10">
        <v>5</v>
      </c>
      <c r="E51" s="20" t="s">
        <v>8</v>
      </c>
      <c r="F51" s="10">
        <v>80</v>
      </c>
      <c r="G51" s="15" t="s">
        <v>58</v>
      </c>
      <c r="H51" s="20" t="s">
        <v>137</v>
      </c>
      <c r="I51" s="10"/>
      <c r="J51" s="69"/>
      <c r="K51" s="69"/>
    </row>
    <row r="52" spans="1:15" s="7" customFormat="1">
      <c r="A52" s="1" t="s">
        <v>134</v>
      </c>
      <c r="B52" s="21" t="s">
        <v>12</v>
      </c>
      <c r="C52" s="23"/>
      <c r="D52" s="10">
        <v>14</v>
      </c>
      <c r="E52" s="10">
        <v>55</v>
      </c>
      <c r="F52" s="10">
        <v>40</v>
      </c>
      <c r="G52" s="15" t="s">
        <v>58</v>
      </c>
      <c r="H52" s="23" t="s">
        <v>138</v>
      </c>
      <c r="I52" s="10"/>
      <c r="J52" s="69"/>
      <c r="K52" s="69"/>
      <c r="N52" s="1"/>
    </row>
    <row r="53" spans="1:15" s="7" customFormat="1">
      <c r="A53" s="1" t="s">
        <v>135</v>
      </c>
      <c r="B53" s="21" t="s">
        <v>12</v>
      </c>
      <c r="C53" s="23"/>
      <c r="D53" s="10">
        <v>32</v>
      </c>
      <c r="E53" s="10">
        <v>75</v>
      </c>
      <c r="F53" s="10">
        <v>40</v>
      </c>
      <c r="G53" s="15" t="s">
        <v>58</v>
      </c>
      <c r="H53" s="23" t="s">
        <v>138</v>
      </c>
      <c r="I53" s="20"/>
      <c r="J53" s="69"/>
      <c r="K53" s="69"/>
      <c r="O53" s="1"/>
    </row>
    <row r="54" spans="1:15" s="7" customFormat="1">
      <c r="A54" s="1" t="s">
        <v>135</v>
      </c>
      <c r="B54" s="21" t="s">
        <v>12</v>
      </c>
      <c r="C54" s="23"/>
      <c r="D54" s="10">
        <v>47</v>
      </c>
      <c r="E54" s="10">
        <v>100</v>
      </c>
      <c r="F54" s="10">
        <v>40</v>
      </c>
      <c r="G54" s="15" t="s">
        <v>58</v>
      </c>
      <c r="H54" s="23" t="s">
        <v>138</v>
      </c>
      <c r="I54" s="20"/>
      <c r="J54" s="69"/>
      <c r="K54" s="69"/>
      <c r="O54" s="1"/>
    </row>
    <row r="55" spans="1:15" s="7" customFormat="1">
      <c r="A55" s="1" t="s">
        <v>136</v>
      </c>
      <c r="B55" s="21" t="s">
        <v>12</v>
      </c>
      <c r="C55" s="23"/>
      <c r="D55" s="10">
        <v>70</v>
      </c>
      <c r="E55" s="10" t="s">
        <v>26</v>
      </c>
      <c r="F55" s="10">
        <v>80</v>
      </c>
      <c r="G55" s="15" t="s">
        <v>58</v>
      </c>
      <c r="H55" s="23" t="s">
        <v>139</v>
      </c>
      <c r="I55" s="20"/>
      <c r="J55" s="69"/>
      <c r="K55" s="69"/>
      <c r="O55" s="1"/>
    </row>
    <row r="56" spans="1:15" s="7" customFormat="1" ht="15">
      <c r="A56" s="1"/>
      <c r="B56" s="39"/>
      <c r="C56" s="40"/>
      <c r="D56" s="10"/>
      <c r="E56" s="10"/>
      <c r="F56" s="10"/>
      <c r="G56" s="15"/>
      <c r="H56" s="40"/>
      <c r="I56" s="40"/>
      <c r="J56" s="69"/>
      <c r="K56" s="61"/>
      <c r="L56" s="45" t="s">
        <v>253</v>
      </c>
      <c r="O56" s="1"/>
    </row>
    <row r="57" spans="1:15" s="7" customFormat="1" ht="20.25">
      <c r="A57" s="1"/>
      <c r="B57" s="39"/>
      <c r="C57" s="40"/>
      <c r="D57" s="10"/>
      <c r="E57" s="10"/>
      <c r="F57" s="10"/>
      <c r="G57" s="15"/>
      <c r="H57" s="40"/>
      <c r="I57" s="48" t="s">
        <v>251</v>
      </c>
      <c r="J57" s="69"/>
      <c r="K57" s="61"/>
      <c r="L57" s="45" t="s">
        <v>254</v>
      </c>
      <c r="O57" s="1"/>
    </row>
    <row r="58" spans="1:15" s="7" customFormat="1" ht="15">
      <c r="A58" s="1"/>
      <c r="B58" s="39"/>
      <c r="C58" s="40"/>
      <c r="D58" s="10"/>
      <c r="E58" s="10"/>
      <c r="F58" s="10"/>
      <c r="G58" s="15"/>
      <c r="H58" s="210" t="s">
        <v>259</v>
      </c>
      <c r="I58" s="210"/>
      <c r="J58" s="210"/>
      <c r="K58" s="61"/>
      <c r="L58" s="45" t="s">
        <v>255</v>
      </c>
      <c r="O58" s="1"/>
    </row>
    <row r="59" spans="1:15" s="7" customFormat="1" ht="15">
      <c r="A59" s="1"/>
      <c r="B59" s="39"/>
      <c r="C59" s="40"/>
      <c r="D59" s="10"/>
      <c r="E59" s="10"/>
      <c r="F59" s="10"/>
      <c r="G59" s="15"/>
      <c r="H59" s="40"/>
      <c r="I59" s="40"/>
      <c r="J59" s="69"/>
      <c r="K59" s="61"/>
      <c r="L59" s="45" t="s">
        <v>256</v>
      </c>
      <c r="O59" s="1"/>
    </row>
    <row r="60" spans="1:15" s="7" customFormat="1" ht="15">
      <c r="A60" s="1"/>
      <c r="B60" s="39"/>
      <c r="C60" s="40"/>
      <c r="D60" s="10"/>
      <c r="E60" s="10"/>
      <c r="F60" s="10"/>
      <c r="G60" s="15"/>
      <c r="H60" s="49" t="s">
        <v>250</v>
      </c>
      <c r="I60" s="40"/>
      <c r="J60" s="69"/>
      <c r="K60" s="61"/>
      <c r="L60" s="45" t="s">
        <v>252</v>
      </c>
      <c r="O60" s="1"/>
    </row>
    <row r="61" spans="1:15" s="7" customFormat="1" ht="14.25">
      <c r="A61" s="1"/>
      <c r="B61" s="39"/>
      <c r="C61" s="40"/>
      <c r="D61" s="10"/>
      <c r="E61" s="10"/>
      <c r="F61" s="10"/>
      <c r="G61" s="15"/>
      <c r="H61" s="40"/>
      <c r="I61" s="40"/>
      <c r="J61" s="69"/>
      <c r="K61" s="61"/>
      <c r="L61" s="47" t="s">
        <v>257</v>
      </c>
      <c r="O61" s="1"/>
    </row>
    <row r="62" spans="1:15" s="7" customFormat="1" ht="15">
      <c r="A62" s="1"/>
      <c r="B62" s="39"/>
      <c r="C62" s="40"/>
      <c r="D62" s="10"/>
      <c r="E62" s="10"/>
      <c r="F62" s="10"/>
      <c r="G62" s="15"/>
      <c r="H62" s="40"/>
      <c r="I62" s="40"/>
      <c r="J62" s="69"/>
      <c r="K62" s="61"/>
      <c r="L62" s="46" t="s">
        <v>258</v>
      </c>
      <c r="O62" s="1"/>
    </row>
    <row r="63" spans="1:15" s="7" customFormat="1">
      <c r="A63" s="1"/>
      <c r="B63" s="21"/>
      <c r="C63" s="23"/>
      <c r="D63" s="10"/>
      <c r="E63" s="10"/>
      <c r="F63" s="10"/>
      <c r="G63" s="15"/>
      <c r="H63" s="23"/>
      <c r="I63" s="23"/>
      <c r="J63" s="68"/>
      <c r="K63" s="61"/>
      <c r="O63" s="1"/>
    </row>
    <row r="64" spans="1:15" s="7" customFormat="1" ht="25.5">
      <c r="A64" s="31"/>
      <c r="B64" s="32"/>
      <c r="C64" s="208" t="s">
        <v>67</v>
      </c>
      <c r="D64" s="209"/>
      <c r="E64" s="209"/>
      <c r="F64" s="209"/>
      <c r="G64" s="209"/>
      <c r="H64" s="209"/>
      <c r="I64" s="33"/>
      <c r="J64" s="71"/>
      <c r="K64" s="62"/>
      <c r="O64" s="1"/>
    </row>
    <row r="65" spans="1:15" s="7" customFormat="1">
      <c r="A65" s="31"/>
      <c r="B65" s="32"/>
      <c r="C65" s="33"/>
      <c r="D65" s="34"/>
      <c r="E65" s="34"/>
      <c r="F65" s="34"/>
      <c r="G65" s="35"/>
      <c r="H65" s="33"/>
      <c r="I65" s="33"/>
      <c r="J65" s="71"/>
      <c r="K65" s="62"/>
      <c r="O65" s="1"/>
    </row>
    <row r="66" spans="1:15" s="7" customFormat="1">
      <c r="A66" s="31" t="s">
        <v>102</v>
      </c>
      <c r="B66" s="32" t="s">
        <v>20</v>
      </c>
      <c r="C66" s="36" t="s">
        <v>68</v>
      </c>
      <c r="D66" s="33">
        <v>0</v>
      </c>
      <c r="E66" s="33"/>
      <c r="F66" s="33"/>
      <c r="G66" s="37"/>
      <c r="H66" s="33" t="s">
        <v>42</v>
      </c>
      <c r="I66" s="34"/>
      <c r="J66" s="71"/>
      <c r="K66" s="63"/>
      <c r="N66" s="1"/>
    </row>
    <row r="67" spans="1:15">
      <c r="A67" s="31" t="s">
        <v>140</v>
      </c>
      <c r="B67" s="32" t="s">
        <v>20</v>
      </c>
      <c r="C67" s="36"/>
      <c r="D67" s="34">
        <v>4.7</v>
      </c>
      <c r="E67" s="33" t="s">
        <v>23</v>
      </c>
      <c r="F67" s="34">
        <v>120</v>
      </c>
      <c r="G67" s="35" t="s">
        <v>58</v>
      </c>
      <c r="H67" s="33" t="s">
        <v>143</v>
      </c>
      <c r="I67" s="34"/>
      <c r="J67" s="69"/>
      <c r="K67" s="69"/>
    </row>
    <row r="68" spans="1:15" s="7" customFormat="1">
      <c r="A68" s="31" t="s">
        <v>141</v>
      </c>
      <c r="B68" s="32" t="s">
        <v>20</v>
      </c>
      <c r="C68" s="36"/>
      <c r="D68" s="34">
        <v>10</v>
      </c>
      <c r="E68" s="34">
        <v>55</v>
      </c>
      <c r="F68" s="34">
        <v>40</v>
      </c>
      <c r="G68" s="35" t="s">
        <v>58</v>
      </c>
      <c r="H68" s="33" t="s">
        <v>144</v>
      </c>
      <c r="I68" s="34"/>
      <c r="J68" s="69"/>
      <c r="K68" s="69"/>
      <c r="N68" s="1"/>
    </row>
    <row r="69" spans="1:15" s="7" customFormat="1">
      <c r="A69" s="31" t="s">
        <v>141</v>
      </c>
      <c r="B69" s="32" t="s">
        <v>20</v>
      </c>
      <c r="C69" s="36"/>
      <c r="D69" s="34">
        <v>13</v>
      </c>
      <c r="E69" s="34">
        <v>75</v>
      </c>
      <c r="F69" s="34">
        <v>40</v>
      </c>
      <c r="G69" s="35" t="s">
        <v>58</v>
      </c>
      <c r="H69" s="33" t="s">
        <v>144</v>
      </c>
      <c r="I69" s="33"/>
      <c r="J69" s="69"/>
      <c r="K69" s="69"/>
      <c r="O69" s="1"/>
    </row>
    <row r="70" spans="1:15" s="7" customFormat="1">
      <c r="A70" s="31" t="s">
        <v>141</v>
      </c>
      <c r="B70" s="32" t="s">
        <v>20</v>
      </c>
      <c r="C70" s="36"/>
      <c r="D70" s="34">
        <v>28</v>
      </c>
      <c r="E70" s="34">
        <v>100</v>
      </c>
      <c r="F70" s="34">
        <v>40</v>
      </c>
      <c r="G70" s="35" t="s">
        <v>58</v>
      </c>
      <c r="H70" s="33" t="s">
        <v>144</v>
      </c>
      <c r="I70" s="33"/>
      <c r="J70" s="69"/>
      <c r="K70" s="69"/>
      <c r="O70" s="1"/>
    </row>
    <row r="71" spans="1:15" s="7" customFormat="1">
      <c r="A71" s="31" t="s">
        <v>142</v>
      </c>
      <c r="B71" s="32" t="s">
        <v>20</v>
      </c>
      <c r="C71" s="36"/>
      <c r="D71" s="34" t="s">
        <v>54</v>
      </c>
      <c r="E71" s="34" t="s">
        <v>26</v>
      </c>
      <c r="F71" s="34">
        <v>80</v>
      </c>
      <c r="G71" s="35" t="s">
        <v>58</v>
      </c>
      <c r="H71" s="33" t="s">
        <v>145</v>
      </c>
      <c r="I71" s="33"/>
      <c r="J71" s="69"/>
      <c r="K71" s="69"/>
      <c r="O71" s="1"/>
    </row>
    <row r="72" spans="1:15" s="7" customFormat="1">
      <c r="A72" s="31"/>
      <c r="B72" s="32"/>
      <c r="C72" s="36"/>
      <c r="D72" s="34"/>
      <c r="E72" s="34"/>
      <c r="F72" s="34"/>
      <c r="G72" s="35"/>
      <c r="H72" s="33"/>
      <c r="I72" s="33"/>
      <c r="J72" s="71"/>
      <c r="K72" s="62"/>
      <c r="O72" s="1"/>
    </row>
    <row r="73" spans="1:15" s="7" customFormat="1">
      <c r="A73" s="31" t="s">
        <v>103</v>
      </c>
      <c r="B73" s="32" t="s">
        <v>21</v>
      </c>
      <c r="C73" s="36" t="s">
        <v>68</v>
      </c>
      <c r="D73" s="33">
        <v>0</v>
      </c>
      <c r="E73" s="33"/>
      <c r="F73" s="33"/>
      <c r="G73" s="37"/>
      <c r="H73" s="33" t="s">
        <v>43</v>
      </c>
      <c r="I73" s="34"/>
      <c r="J73" s="71"/>
      <c r="K73" s="63"/>
      <c r="N73" s="1"/>
    </row>
    <row r="74" spans="1:15">
      <c r="A74" s="31" t="s">
        <v>146</v>
      </c>
      <c r="B74" s="32" t="s">
        <v>21</v>
      </c>
      <c r="C74" s="36"/>
      <c r="D74" s="34">
        <v>4</v>
      </c>
      <c r="E74" s="33" t="s">
        <v>55</v>
      </c>
      <c r="F74" s="34">
        <v>40</v>
      </c>
      <c r="G74" s="35" t="s">
        <v>58</v>
      </c>
      <c r="H74" s="33" t="s">
        <v>150</v>
      </c>
      <c r="I74" s="34"/>
      <c r="J74" s="69"/>
      <c r="K74" s="69"/>
    </row>
    <row r="75" spans="1:15" s="7" customFormat="1">
      <c r="A75" s="31" t="s">
        <v>147</v>
      </c>
      <c r="B75" s="32" t="s">
        <v>21</v>
      </c>
      <c r="C75" s="36"/>
      <c r="D75" s="34">
        <v>8.5</v>
      </c>
      <c r="E75" s="34">
        <v>75</v>
      </c>
      <c r="F75" s="34">
        <v>40</v>
      </c>
      <c r="G75" s="35" t="s">
        <v>58</v>
      </c>
      <c r="H75" s="33" t="s">
        <v>151</v>
      </c>
      <c r="I75" s="34"/>
      <c r="J75" s="69"/>
      <c r="K75" s="69"/>
      <c r="N75" s="1"/>
    </row>
    <row r="76" spans="1:15" s="7" customFormat="1">
      <c r="A76" s="31" t="s">
        <v>147</v>
      </c>
      <c r="B76" s="32" t="s">
        <v>21</v>
      </c>
      <c r="C76" s="36"/>
      <c r="D76" s="34">
        <v>19</v>
      </c>
      <c r="E76" s="34">
        <v>100</v>
      </c>
      <c r="F76" s="34">
        <v>40</v>
      </c>
      <c r="G76" s="35" t="s">
        <v>58</v>
      </c>
      <c r="H76" s="33" t="s">
        <v>151</v>
      </c>
      <c r="I76" s="33"/>
      <c r="J76" s="69"/>
      <c r="K76" s="69"/>
      <c r="O76" s="1"/>
    </row>
    <row r="77" spans="1:15" s="7" customFormat="1">
      <c r="A77" s="31" t="s">
        <v>148</v>
      </c>
      <c r="B77" s="32" t="s">
        <v>21</v>
      </c>
      <c r="C77" s="36"/>
      <c r="D77" s="34">
        <v>32</v>
      </c>
      <c r="E77" s="34" t="s">
        <v>26</v>
      </c>
      <c r="F77" s="34">
        <v>80</v>
      </c>
      <c r="G77" s="35" t="s">
        <v>58</v>
      </c>
      <c r="H77" s="33" t="s">
        <v>152</v>
      </c>
      <c r="I77" s="33"/>
      <c r="J77" s="69"/>
      <c r="K77" s="69"/>
      <c r="O77" s="1"/>
    </row>
    <row r="78" spans="1:15" s="7" customFormat="1">
      <c r="A78" s="31" t="s">
        <v>149</v>
      </c>
      <c r="B78" s="32" t="s">
        <v>21</v>
      </c>
      <c r="C78" s="36"/>
      <c r="D78" s="34">
        <v>47</v>
      </c>
      <c r="E78" s="34" t="s">
        <v>16</v>
      </c>
      <c r="F78" s="34">
        <v>80</v>
      </c>
      <c r="G78" s="35" t="s">
        <v>58</v>
      </c>
      <c r="H78" s="33" t="s">
        <v>153</v>
      </c>
      <c r="I78" s="33"/>
      <c r="J78" s="69"/>
      <c r="K78" s="69"/>
      <c r="O78" s="1"/>
    </row>
    <row r="79" spans="1:15" s="7" customFormat="1">
      <c r="A79" s="31"/>
      <c r="B79" s="32"/>
      <c r="C79" s="36"/>
      <c r="D79" s="34"/>
      <c r="E79" s="34"/>
      <c r="F79" s="34"/>
      <c r="G79" s="35"/>
      <c r="H79" s="33"/>
      <c r="I79" s="33"/>
      <c r="J79" s="71"/>
      <c r="K79" s="62"/>
      <c r="O79" s="1"/>
    </row>
    <row r="80" spans="1:15" s="7" customFormat="1">
      <c r="A80" s="31" t="s">
        <v>104</v>
      </c>
      <c r="B80" s="32" t="s">
        <v>33</v>
      </c>
      <c r="C80" s="36" t="s">
        <v>69</v>
      </c>
      <c r="D80" s="33">
        <v>0</v>
      </c>
      <c r="E80" s="33"/>
      <c r="F80" s="33"/>
      <c r="G80" s="37"/>
      <c r="H80" s="33" t="s">
        <v>44</v>
      </c>
      <c r="I80" s="34"/>
      <c r="J80" s="71"/>
      <c r="K80" s="63"/>
      <c r="N80" s="1"/>
    </row>
    <row r="81" spans="1:15" s="7" customFormat="1">
      <c r="A81" s="31" t="s">
        <v>154</v>
      </c>
      <c r="B81" s="32" t="s">
        <v>33</v>
      </c>
      <c r="C81" s="36"/>
      <c r="D81" s="34">
        <v>7</v>
      </c>
      <c r="E81" s="34">
        <v>75</v>
      </c>
      <c r="F81" s="34">
        <v>40</v>
      </c>
      <c r="G81" s="35" t="s">
        <v>58</v>
      </c>
      <c r="H81" s="33" t="s">
        <v>156</v>
      </c>
      <c r="I81" s="33"/>
      <c r="J81" s="69"/>
      <c r="K81" s="69"/>
      <c r="O81" s="1"/>
    </row>
    <row r="82" spans="1:15" s="7" customFormat="1">
      <c r="A82" s="31" t="s">
        <v>154</v>
      </c>
      <c r="B82" s="32" t="s">
        <v>33</v>
      </c>
      <c r="C82" s="36"/>
      <c r="D82" s="34">
        <v>14</v>
      </c>
      <c r="E82" s="34">
        <v>100</v>
      </c>
      <c r="F82" s="34">
        <v>40</v>
      </c>
      <c r="G82" s="35" t="s">
        <v>58</v>
      </c>
      <c r="H82" s="33" t="s">
        <v>156</v>
      </c>
      <c r="I82" s="33"/>
      <c r="J82" s="69"/>
      <c r="K82" s="69"/>
      <c r="O82" s="1"/>
    </row>
    <row r="83" spans="1:15" s="7" customFormat="1">
      <c r="A83" s="31" t="s">
        <v>155</v>
      </c>
      <c r="B83" s="32" t="s">
        <v>33</v>
      </c>
      <c r="C83" s="36"/>
      <c r="D83" s="34">
        <v>21</v>
      </c>
      <c r="E83" s="34" t="s">
        <v>26</v>
      </c>
      <c r="F83" s="34">
        <v>80</v>
      </c>
      <c r="G83" s="35" t="s">
        <v>58</v>
      </c>
      <c r="H83" s="33" t="s">
        <v>157</v>
      </c>
      <c r="I83" s="33"/>
      <c r="J83" s="69"/>
      <c r="K83" s="69"/>
      <c r="O83" s="1"/>
    </row>
    <row r="84" spans="1:15" s="7" customFormat="1">
      <c r="A84" s="31" t="s">
        <v>155</v>
      </c>
      <c r="B84" s="32" t="s">
        <v>33</v>
      </c>
      <c r="C84" s="36"/>
      <c r="D84" s="34">
        <v>38</v>
      </c>
      <c r="E84" s="34" t="s">
        <v>16</v>
      </c>
      <c r="F84" s="34">
        <v>80</v>
      </c>
      <c r="G84" s="35" t="s">
        <v>58</v>
      </c>
      <c r="H84" s="33" t="s">
        <v>157</v>
      </c>
      <c r="I84" s="33"/>
      <c r="J84" s="69"/>
      <c r="K84" s="69"/>
      <c r="O84" s="1"/>
    </row>
    <row r="85" spans="1:15" s="7" customFormat="1">
      <c r="A85" s="31"/>
      <c r="B85" s="32"/>
      <c r="C85" s="36"/>
      <c r="D85" s="34"/>
      <c r="E85" s="34"/>
      <c r="F85" s="34"/>
      <c r="G85" s="35"/>
      <c r="H85" s="33"/>
      <c r="I85" s="33"/>
      <c r="J85" s="71"/>
      <c r="K85" s="62"/>
      <c r="O85" s="1"/>
    </row>
    <row r="86" spans="1:15" s="7" customFormat="1">
      <c r="A86" s="31" t="s">
        <v>105</v>
      </c>
      <c r="B86" s="32" t="s">
        <v>14</v>
      </c>
      <c r="C86" s="36" t="s">
        <v>68</v>
      </c>
      <c r="D86" s="33">
        <v>0</v>
      </c>
      <c r="E86" s="33" t="s">
        <v>56</v>
      </c>
      <c r="F86" s="33"/>
      <c r="G86" s="37"/>
      <c r="H86" s="33" t="s">
        <v>43</v>
      </c>
      <c r="I86" s="34"/>
      <c r="J86" s="71"/>
      <c r="K86" s="63"/>
      <c r="N86" s="1"/>
    </row>
    <row r="87" spans="1:15" s="7" customFormat="1">
      <c r="A87" s="31" t="s">
        <v>158</v>
      </c>
      <c r="B87" s="32" t="s">
        <v>14</v>
      </c>
      <c r="C87" s="36"/>
      <c r="D87" s="34">
        <v>6.5</v>
      </c>
      <c r="E87" s="34">
        <v>75</v>
      </c>
      <c r="F87" s="34">
        <v>40</v>
      </c>
      <c r="G87" s="35" t="s">
        <v>58</v>
      </c>
      <c r="H87" s="33" t="s">
        <v>151</v>
      </c>
      <c r="I87" s="33"/>
      <c r="J87" s="69"/>
      <c r="K87" s="69"/>
      <c r="O87" s="1"/>
    </row>
    <row r="88" spans="1:15" s="7" customFormat="1">
      <c r="A88" s="31" t="s">
        <v>158</v>
      </c>
      <c r="B88" s="32" t="s">
        <v>14</v>
      </c>
      <c r="C88" s="36"/>
      <c r="D88" s="34">
        <v>11</v>
      </c>
      <c r="E88" s="34">
        <v>100</v>
      </c>
      <c r="F88" s="34">
        <v>40</v>
      </c>
      <c r="G88" s="35" t="s">
        <v>58</v>
      </c>
      <c r="H88" s="33" t="s">
        <v>151</v>
      </c>
      <c r="I88" s="33"/>
      <c r="J88" s="69"/>
      <c r="K88" s="69"/>
      <c r="O88" s="1"/>
    </row>
    <row r="89" spans="1:15" s="7" customFormat="1">
      <c r="A89" s="31" t="s">
        <v>159</v>
      </c>
      <c r="B89" s="32" t="s">
        <v>14</v>
      </c>
      <c r="C89" s="36"/>
      <c r="D89" s="34">
        <v>18.5</v>
      </c>
      <c r="E89" s="34" t="s">
        <v>26</v>
      </c>
      <c r="F89" s="34">
        <v>80</v>
      </c>
      <c r="G89" s="35" t="s">
        <v>58</v>
      </c>
      <c r="H89" s="33" t="s">
        <v>153</v>
      </c>
      <c r="I89" s="33"/>
      <c r="J89" s="69"/>
      <c r="K89" s="69"/>
      <c r="O89" s="1"/>
    </row>
    <row r="90" spans="1:15" s="7" customFormat="1">
      <c r="A90" s="31" t="s">
        <v>159</v>
      </c>
      <c r="B90" s="32" t="s">
        <v>14</v>
      </c>
      <c r="C90" s="36"/>
      <c r="D90" s="34">
        <v>33</v>
      </c>
      <c r="E90" s="34" t="s">
        <v>16</v>
      </c>
      <c r="F90" s="34">
        <v>80</v>
      </c>
      <c r="G90" s="35" t="s">
        <v>58</v>
      </c>
      <c r="H90" s="33" t="s">
        <v>153</v>
      </c>
      <c r="I90" s="33"/>
      <c r="J90" s="69"/>
      <c r="K90" s="69"/>
      <c r="O90" s="1"/>
    </row>
    <row r="91" spans="1:15" s="7" customFormat="1" ht="12.75" customHeight="1">
      <c r="A91" s="31"/>
      <c r="B91" s="32"/>
      <c r="C91" s="36"/>
      <c r="D91" s="34"/>
      <c r="E91" s="34"/>
      <c r="F91" s="34"/>
      <c r="G91" s="35"/>
      <c r="H91" s="33"/>
      <c r="I91" s="33"/>
      <c r="J91" s="71"/>
      <c r="K91" s="62"/>
      <c r="O91" s="1"/>
    </row>
    <row r="92" spans="1:15" s="7" customFormat="1">
      <c r="A92" s="31" t="s">
        <v>106</v>
      </c>
      <c r="B92" s="32" t="s">
        <v>15</v>
      </c>
      <c r="C92" s="36" t="s">
        <v>70</v>
      </c>
      <c r="D92" s="33">
        <v>0</v>
      </c>
      <c r="E92" s="33" t="s">
        <v>56</v>
      </c>
      <c r="F92" s="33"/>
      <c r="G92" s="37"/>
      <c r="H92" s="33" t="s">
        <v>44</v>
      </c>
      <c r="I92" s="34"/>
      <c r="J92" s="71"/>
      <c r="K92" s="63"/>
      <c r="N92" s="1"/>
    </row>
    <row r="93" spans="1:15">
      <c r="A93" s="31" t="s">
        <v>160</v>
      </c>
      <c r="B93" s="32" t="s">
        <v>15</v>
      </c>
      <c r="C93" s="36"/>
      <c r="D93" s="34">
        <v>4</v>
      </c>
      <c r="E93" s="34">
        <v>75</v>
      </c>
      <c r="F93" s="34">
        <v>40</v>
      </c>
      <c r="G93" s="35" t="s">
        <v>58</v>
      </c>
      <c r="H93" s="33" t="s">
        <v>164</v>
      </c>
      <c r="I93" s="34"/>
      <c r="J93" s="69"/>
      <c r="K93" s="69"/>
    </row>
    <row r="94" spans="1:15" s="7" customFormat="1">
      <c r="A94" s="31" t="s">
        <v>160</v>
      </c>
      <c r="B94" s="32" t="s">
        <v>15</v>
      </c>
      <c r="C94" s="36"/>
      <c r="D94" s="34">
        <v>9.5</v>
      </c>
      <c r="E94" s="34">
        <v>100</v>
      </c>
      <c r="F94" s="34">
        <v>40</v>
      </c>
      <c r="G94" s="35" t="s">
        <v>58</v>
      </c>
      <c r="H94" s="33" t="s">
        <v>165</v>
      </c>
      <c r="I94" s="34"/>
      <c r="J94" s="69"/>
      <c r="K94" s="69"/>
      <c r="N94" s="1"/>
    </row>
    <row r="95" spans="1:15" s="7" customFormat="1">
      <c r="A95" s="31" t="s">
        <v>161</v>
      </c>
      <c r="B95" s="32" t="s">
        <v>15</v>
      </c>
      <c r="C95" s="36"/>
      <c r="D95" s="34">
        <v>12</v>
      </c>
      <c r="E95" s="34" t="s">
        <v>26</v>
      </c>
      <c r="F95" s="34">
        <v>80</v>
      </c>
      <c r="G95" s="35" t="s">
        <v>58</v>
      </c>
      <c r="H95" s="33" t="s">
        <v>166</v>
      </c>
      <c r="I95" s="33"/>
      <c r="J95" s="69"/>
      <c r="K95" s="69"/>
      <c r="O95" s="1"/>
    </row>
    <row r="96" spans="1:15" s="7" customFormat="1">
      <c r="A96" s="31" t="s">
        <v>161</v>
      </c>
      <c r="B96" s="32" t="s">
        <v>15</v>
      </c>
      <c r="C96" s="36"/>
      <c r="D96" s="34">
        <v>27</v>
      </c>
      <c r="E96" s="34" t="s">
        <v>16</v>
      </c>
      <c r="F96" s="34">
        <v>80</v>
      </c>
      <c r="G96" s="35" t="s">
        <v>58</v>
      </c>
      <c r="H96" s="33" t="s">
        <v>167</v>
      </c>
      <c r="I96" s="33"/>
      <c r="J96" s="69"/>
      <c r="K96" s="69"/>
      <c r="O96" s="1"/>
    </row>
    <row r="97" spans="1:15" s="7" customFormat="1">
      <c r="A97" s="31" t="s">
        <v>162</v>
      </c>
      <c r="B97" s="32" t="s">
        <v>15</v>
      </c>
      <c r="C97" s="36"/>
      <c r="D97" s="34">
        <v>26</v>
      </c>
      <c r="E97" s="34" t="s">
        <v>29</v>
      </c>
      <c r="F97" s="34">
        <v>120</v>
      </c>
      <c r="G97" s="35" t="s">
        <v>58</v>
      </c>
      <c r="H97" s="33" t="s">
        <v>168</v>
      </c>
      <c r="I97" s="33"/>
      <c r="J97" s="69"/>
      <c r="K97" s="69"/>
      <c r="O97" s="1"/>
    </row>
    <row r="98" spans="1:15" s="7" customFormat="1">
      <c r="A98" s="31" t="s">
        <v>163</v>
      </c>
      <c r="B98" s="32" t="s">
        <v>15</v>
      </c>
      <c r="C98" s="36"/>
      <c r="D98" s="34">
        <v>45</v>
      </c>
      <c r="E98" s="34" t="s">
        <v>13</v>
      </c>
      <c r="F98" s="34">
        <v>120</v>
      </c>
      <c r="G98" s="35" t="s">
        <v>58</v>
      </c>
      <c r="H98" s="33" t="s">
        <v>169</v>
      </c>
      <c r="I98" s="33"/>
      <c r="J98" s="69"/>
      <c r="K98" s="69"/>
      <c r="O98" s="1"/>
    </row>
    <row r="99" spans="1:15" s="7" customFormat="1" ht="12.75" customHeight="1">
      <c r="A99" s="31"/>
      <c r="B99" s="32"/>
      <c r="C99" s="36"/>
      <c r="D99" s="34"/>
      <c r="E99" s="34"/>
      <c r="F99" s="34"/>
      <c r="G99" s="35"/>
      <c r="H99" s="33"/>
      <c r="I99" s="33"/>
      <c r="J99" s="71"/>
      <c r="K99" s="62"/>
      <c r="O99" s="1"/>
    </row>
    <row r="100" spans="1:15" s="7" customFormat="1">
      <c r="A100" s="31" t="s">
        <v>107</v>
      </c>
      <c r="B100" s="32" t="s">
        <v>34</v>
      </c>
      <c r="C100" s="36" t="s">
        <v>69</v>
      </c>
      <c r="D100" s="33">
        <v>0</v>
      </c>
      <c r="E100" s="33"/>
      <c r="F100" s="33"/>
      <c r="G100" s="37"/>
      <c r="H100" s="33" t="s">
        <v>45</v>
      </c>
      <c r="I100" s="34"/>
      <c r="J100" s="71"/>
      <c r="K100" s="63"/>
      <c r="N100" s="1"/>
    </row>
    <row r="101" spans="1:15">
      <c r="A101" s="31" t="s">
        <v>170</v>
      </c>
      <c r="B101" s="32" t="s">
        <v>34</v>
      </c>
      <c r="C101" s="36"/>
      <c r="D101" s="34">
        <v>6</v>
      </c>
      <c r="E101" s="34">
        <v>100</v>
      </c>
      <c r="F101" s="34">
        <v>40</v>
      </c>
      <c r="G101" s="35" t="s">
        <v>58</v>
      </c>
      <c r="H101" s="33" t="s">
        <v>176</v>
      </c>
      <c r="I101" s="34"/>
      <c r="J101" s="69"/>
      <c r="K101" s="69"/>
    </row>
    <row r="102" spans="1:15" s="7" customFormat="1">
      <c r="A102" s="31" t="s">
        <v>171</v>
      </c>
      <c r="B102" s="32" t="s">
        <v>34</v>
      </c>
      <c r="C102" s="36"/>
      <c r="D102" s="34">
        <v>7.5</v>
      </c>
      <c r="E102" s="34" t="s">
        <v>26</v>
      </c>
      <c r="F102" s="34">
        <v>80</v>
      </c>
      <c r="G102" s="35" t="s">
        <v>58</v>
      </c>
      <c r="H102" s="33" t="s">
        <v>177</v>
      </c>
      <c r="I102" s="34"/>
      <c r="J102" s="69"/>
      <c r="K102" s="69"/>
      <c r="N102" s="1"/>
    </row>
    <row r="103" spans="1:15" s="7" customFormat="1">
      <c r="A103" s="31" t="s">
        <v>172</v>
      </c>
      <c r="B103" s="32" t="s">
        <v>34</v>
      </c>
      <c r="C103" s="36"/>
      <c r="D103" s="34">
        <v>20</v>
      </c>
      <c r="E103" s="34" t="s">
        <v>16</v>
      </c>
      <c r="F103" s="34">
        <v>80</v>
      </c>
      <c r="G103" s="35" t="s">
        <v>58</v>
      </c>
      <c r="H103" s="33" t="s">
        <v>178</v>
      </c>
      <c r="I103" s="33"/>
      <c r="J103" s="69"/>
      <c r="K103" s="69"/>
      <c r="O103" s="1"/>
    </row>
    <row r="104" spans="1:15" s="7" customFormat="1">
      <c r="A104" s="31" t="s">
        <v>173</v>
      </c>
      <c r="B104" s="32" t="s">
        <v>34</v>
      </c>
      <c r="C104" s="36"/>
      <c r="D104" s="34">
        <v>19</v>
      </c>
      <c r="E104" s="34" t="s">
        <v>29</v>
      </c>
      <c r="F104" s="34">
        <v>120</v>
      </c>
      <c r="G104" s="35" t="s">
        <v>58</v>
      </c>
      <c r="H104" s="33" t="s">
        <v>179</v>
      </c>
      <c r="I104" s="33"/>
      <c r="J104" s="69"/>
      <c r="K104" s="69"/>
      <c r="O104" s="1"/>
    </row>
    <row r="105" spans="1:15" s="7" customFormat="1">
      <c r="A105" s="31" t="s">
        <v>174</v>
      </c>
      <c r="B105" s="32" t="s">
        <v>34</v>
      </c>
      <c r="C105" s="36"/>
      <c r="D105" s="34">
        <v>35</v>
      </c>
      <c r="E105" s="34" t="s">
        <v>13</v>
      </c>
      <c r="F105" s="34">
        <v>120</v>
      </c>
      <c r="G105" s="35" t="s">
        <v>58</v>
      </c>
      <c r="H105" s="33" t="s">
        <v>180</v>
      </c>
      <c r="I105" s="33"/>
      <c r="J105" s="69"/>
      <c r="K105" s="69"/>
      <c r="O105" s="1"/>
    </row>
    <row r="106" spans="1:15" s="7" customFormat="1">
      <c r="A106" s="31" t="s">
        <v>175</v>
      </c>
      <c r="B106" s="32" t="s">
        <v>34</v>
      </c>
      <c r="C106" s="36"/>
      <c r="D106" s="34">
        <v>47</v>
      </c>
      <c r="E106" s="34" t="s">
        <v>30</v>
      </c>
      <c r="F106" s="34">
        <v>160</v>
      </c>
      <c r="G106" s="35" t="s">
        <v>58</v>
      </c>
      <c r="H106" s="33" t="s">
        <v>181</v>
      </c>
      <c r="I106" s="33"/>
      <c r="J106" s="69"/>
      <c r="K106" s="69"/>
      <c r="O106" s="1"/>
    </row>
    <row r="107" spans="1:15" s="7" customFormat="1" ht="12.75" customHeight="1">
      <c r="A107" s="31"/>
      <c r="B107" s="32"/>
      <c r="C107" s="36"/>
      <c r="D107" s="34"/>
      <c r="E107" s="34"/>
      <c r="F107" s="34"/>
      <c r="G107" s="35"/>
      <c r="H107" s="33"/>
      <c r="I107" s="33"/>
      <c r="J107" s="71"/>
      <c r="K107" s="62"/>
      <c r="O107" s="1"/>
    </row>
    <row r="108" spans="1:15" s="7" customFormat="1">
      <c r="A108" s="31" t="s">
        <v>108</v>
      </c>
      <c r="B108" s="32" t="s">
        <v>24</v>
      </c>
      <c r="C108" s="36" t="s">
        <v>70</v>
      </c>
      <c r="D108" s="33">
        <v>0</v>
      </c>
      <c r="E108" s="33"/>
      <c r="F108" s="33"/>
      <c r="G108" s="37"/>
      <c r="H108" s="33" t="s">
        <v>45</v>
      </c>
      <c r="I108" s="34"/>
      <c r="J108" s="71"/>
      <c r="K108" s="63"/>
      <c r="N108" s="1"/>
    </row>
    <row r="109" spans="1:15">
      <c r="A109" s="31" t="s">
        <v>182</v>
      </c>
      <c r="B109" s="32" t="s">
        <v>24</v>
      </c>
      <c r="C109" s="36"/>
      <c r="D109" s="34">
        <v>3.5</v>
      </c>
      <c r="E109" s="34">
        <v>100</v>
      </c>
      <c r="F109" s="34">
        <v>40</v>
      </c>
      <c r="G109" s="35" t="s">
        <v>58</v>
      </c>
      <c r="H109" s="33" t="s">
        <v>187</v>
      </c>
      <c r="I109" s="34"/>
      <c r="J109" s="69"/>
      <c r="K109" s="69"/>
    </row>
    <row r="110" spans="1:15" s="7" customFormat="1">
      <c r="A110" s="31" t="s">
        <v>183</v>
      </c>
      <c r="B110" s="32" t="s">
        <v>24</v>
      </c>
      <c r="C110" s="36"/>
      <c r="D110" s="34">
        <v>5</v>
      </c>
      <c r="E110" s="34" t="s">
        <v>26</v>
      </c>
      <c r="F110" s="34">
        <v>80</v>
      </c>
      <c r="G110" s="35" t="s">
        <v>58</v>
      </c>
      <c r="H110" s="33" t="s">
        <v>188</v>
      </c>
      <c r="I110" s="34"/>
      <c r="J110" s="69"/>
      <c r="K110" s="69"/>
      <c r="N110" s="1"/>
    </row>
    <row r="111" spans="1:15" s="7" customFormat="1">
      <c r="A111" s="31" t="s">
        <v>183</v>
      </c>
      <c r="B111" s="32" t="s">
        <v>24</v>
      </c>
      <c r="C111" s="36"/>
      <c r="D111" s="34">
        <v>14</v>
      </c>
      <c r="E111" s="34" t="s">
        <v>16</v>
      </c>
      <c r="F111" s="34">
        <v>80</v>
      </c>
      <c r="G111" s="35" t="s">
        <v>58</v>
      </c>
      <c r="H111" s="33" t="s">
        <v>188</v>
      </c>
      <c r="I111" s="33"/>
      <c r="J111" s="69"/>
      <c r="K111" s="69"/>
      <c r="O111" s="1"/>
    </row>
    <row r="112" spans="1:15" s="7" customFormat="1">
      <c r="A112" s="31" t="s">
        <v>184</v>
      </c>
      <c r="B112" s="32" t="s">
        <v>24</v>
      </c>
      <c r="C112" s="36"/>
      <c r="D112" s="34">
        <v>10</v>
      </c>
      <c r="E112" s="34" t="s">
        <v>29</v>
      </c>
      <c r="F112" s="34">
        <v>120</v>
      </c>
      <c r="G112" s="35" t="s">
        <v>58</v>
      </c>
      <c r="H112" s="33" t="s">
        <v>180</v>
      </c>
      <c r="I112" s="33"/>
      <c r="J112" s="69"/>
      <c r="K112" s="69"/>
      <c r="O112" s="1"/>
    </row>
    <row r="113" spans="1:15" s="7" customFormat="1">
      <c r="A113" s="31" t="s">
        <v>185</v>
      </c>
      <c r="B113" s="32" t="s">
        <v>24</v>
      </c>
      <c r="C113" s="36"/>
      <c r="D113" s="34">
        <v>24.5</v>
      </c>
      <c r="E113" s="34" t="s">
        <v>13</v>
      </c>
      <c r="F113" s="34">
        <v>120</v>
      </c>
      <c r="G113" s="35" t="s">
        <v>58</v>
      </c>
      <c r="H113" s="33" t="s">
        <v>180</v>
      </c>
      <c r="I113" s="33"/>
      <c r="J113" s="69"/>
      <c r="K113" s="69"/>
      <c r="O113" s="1"/>
    </row>
    <row r="114" spans="1:15" s="7" customFormat="1">
      <c r="A114" s="31" t="s">
        <v>186</v>
      </c>
      <c r="B114" s="32" t="s">
        <v>24</v>
      </c>
      <c r="C114" s="36"/>
      <c r="D114" s="34">
        <v>37</v>
      </c>
      <c r="E114" s="34" t="s">
        <v>30</v>
      </c>
      <c r="F114" s="34">
        <v>160</v>
      </c>
      <c r="G114" s="35" t="s">
        <v>58</v>
      </c>
      <c r="H114" s="33" t="s">
        <v>181</v>
      </c>
      <c r="I114" s="33"/>
      <c r="J114" s="69"/>
      <c r="K114" s="69"/>
      <c r="O114" s="1"/>
    </row>
    <row r="115" spans="1:15" s="7" customFormat="1" ht="12.75" customHeight="1">
      <c r="A115" s="31"/>
      <c r="B115" s="32"/>
      <c r="C115" s="36"/>
      <c r="D115" s="34"/>
      <c r="E115" s="34"/>
      <c r="F115" s="34"/>
      <c r="G115" s="35"/>
      <c r="H115" s="33"/>
      <c r="I115" s="33"/>
      <c r="J115" s="71"/>
      <c r="K115" s="62"/>
      <c r="O115" s="1"/>
    </row>
    <row r="116" spans="1:15" s="7" customFormat="1">
      <c r="A116" s="31" t="s">
        <v>109</v>
      </c>
      <c r="B116" s="32" t="s">
        <v>25</v>
      </c>
      <c r="C116" s="36" t="s">
        <v>71</v>
      </c>
      <c r="D116" s="33">
        <v>0</v>
      </c>
      <c r="E116" s="33"/>
      <c r="F116" s="33"/>
      <c r="G116" s="37"/>
      <c r="H116" s="33" t="s">
        <v>46</v>
      </c>
      <c r="I116" s="34"/>
      <c r="J116" s="71"/>
      <c r="K116" s="63"/>
      <c r="N116" s="1"/>
    </row>
    <row r="117" spans="1:15">
      <c r="A117" s="31" t="s">
        <v>189</v>
      </c>
      <c r="B117" s="32" t="s">
        <v>25</v>
      </c>
      <c r="C117" s="36"/>
      <c r="D117" s="34">
        <v>4.4000000000000004</v>
      </c>
      <c r="E117" s="34" t="s">
        <v>26</v>
      </c>
      <c r="F117" s="34">
        <v>80</v>
      </c>
      <c r="G117" s="35" t="s">
        <v>58</v>
      </c>
      <c r="H117" s="33" t="s">
        <v>194</v>
      </c>
      <c r="I117" s="34"/>
      <c r="J117" s="69"/>
      <c r="K117" s="69"/>
    </row>
    <row r="118" spans="1:15" s="7" customFormat="1">
      <c r="A118" s="31" t="s">
        <v>189</v>
      </c>
      <c r="B118" s="32" t="s">
        <v>25</v>
      </c>
      <c r="C118" s="36"/>
      <c r="D118" s="34">
        <v>9.5</v>
      </c>
      <c r="E118" s="34" t="s">
        <v>16</v>
      </c>
      <c r="F118" s="34">
        <v>80</v>
      </c>
      <c r="G118" s="35" t="s">
        <v>58</v>
      </c>
      <c r="H118" s="33" t="s">
        <v>194</v>
      </c>
      <c r="I118" s="34"/>
      <c r="J118" s="69"/>
      <c r="K118" s="69"/>
      <c r="N118" s="1"/>
    </row>
    <row r="119" spans="1:15" s="7" customFormat="1">
      <c r="A119" s="31" t="s">
        <v>190</v>
      </c>
      <c r="B119" s="32" t="s">
        <v>25</v>
      </c>
      <c r="C119" s="36"/>
      <c r="D119" s="34">
        <v>7.5</v>
      </c>
      <c r="E119" s="34" t="s">
        <v>29</v>
      </c>
      <c r="F119" s="34">
        <v>120</v>
      </c>
      <c r="G119" s="35" t="s">
        <v>58</v>
      </c>
      <c r="H119" s="33" t="s">
        <v>195</v>
      </c>
      <c r="I119" s="33"/>
      <c r="J119" s="69"/>
      <c r="K119" s="69"/>
      <c r="O119" s="1"/>
    </row>
    <row r="120" spans="1:15" s="7" customFormat="1">
      <c r="A120" s="31" t="s">
        <v>191</v>
      </c>
      <c r="B120" s="32" t="s">
        <v>25</v>
      </c>
      <c r="C120" s="36"/>
      <c r="D120" s="34">
        <v>18</v>
      </c>
      <c r="E120" s="34" t="s">
        <v>13</v>
      </c>
      <c r="F120" s="34">
        <v>120</v>
      </c>
      <c r="G120" s="35" t="s">
        <v>58</v>
      </c>
      <c r="H120" s="33" t="s">
        <v>195</v>
      </c>
      <c r="I120" s="33"/>
      <c r="J120" s="69"/>
      <c r="K120" s="69"/>
      <c r="O120" s="1"/>
    </row>
    <row r="121" spans="1:15" s="7" customFormat="1">
      <c r="A121" s="31" t="s">
        <v>192</v>
      </c>
      <c r="B121" s="32" t="s">
        <v>25</v>
      </c>
      <c r="C121" s="36"/>
      <c r="D121" s="34">
        <v>27</v>
      </c>
      <c r="E121" s="34" t="s">
        <v>30</v>
      </c>
      <c r="F121" s="34">
        <v>160</v>
      </c>
      <c r="G121" s="35" t="s">
        <v>58</v>
      </c>
      <c r="H121" s="33" t="s">
        <v>196</v>
      </c>
      <c r="I121" s="33"/>
      <c r="J121" s="69"/>
      <c r="K121" s="69"/>
      <c r="O121" s="1"/>
    </row>
    <row r="122" spans="1:15" s="7" customFormat="1">
      <c r="A122" s="31" t="s">
        <v>193</v>
      </c>
      <c r="B122" s="32" t="s">
        <v>25</v>
      </c>
      <c r="C122" s="36"/>
      <c r="D122" s="34">
        <v>37</v>
      </c>
      <c r="E122" s="34" t="s">
        <v>31</v>
      </c>
      <c r="F122" s="34">
        <v>200</v>
      </c>
      <c r="G122" s="35" t="s">
        <v>58</v>
      </c>
      <c r="H122" s="33" t="s">
        <v>197</v>
      </c>
      <c r="I122" s="33"/>
      <c r="J122" s="69"/>
      <c r="K122" s="69"/>
      <c r="O122" s="1"/>
    </row>
    <row r="123" spans="1:15" s="7" customFormat="1" ht="12.75" customHeight="1">
      <c r="A123" s="31"/>
      <c r="B123" s="32"/>
      <c r="C123" s="36"/>
      <c r="D123" s="34"/>
      <c r="E123" s="34"/>
      <c r="F123" s="34"/>
      <c r="G123" s="35"/>
      <c r="H123" s="33"/>
      <c r="I123" s="33"/>
      <c r="J123" s="71"/>
      <c r="K123" s="62"/>
      <c r="O123" s="1"/>
    </row>
    <row r="124" spans="1:15" s="7" customFormat="1">
      <c r="A124" s="31" t="s">
        <v>110</v>
      </c>
      <c r="B124" s="32" t="s">
        <v>17</v>
      </c>
      <c r="C124" s="36" t="s">
        <v>72</v>
      </c>
      <c r="D124" s="33" t="s">
        <v>56</v>
      </c>
      <c r="E124" s="33"/>
      <c r="F124" s="33"/>
      <c r="G124" s="37"/>
      <c r="H124" s="33" t="s">
        <v>47</v>
      </c>
      <c r="I124" s="34"/>
      <c r="J124" s="71"/>
      <c r="K124" s="63"/>
      <c r="N124" s="1"/>
    </row>
    <row r="125" spans="1:15" s="7" customFormat="1">
      <c r="A125" s="31" t="s">
        <v>198</v>
      </c>
      <c r="B125" s="32" t="s">
        <v>17</v>
      </c>
      <c r="C125" s="36"/>
      <c r="D125" s="34">
        <v>6</v>
      </c>
      <c r="E125" s="34" t="s">
        <v>16</v>
      </c>
      <c r="F125" s="34">
        <v>80</v>
      </c>
      <c r="G125" s="35" t="s">
        <v>58</v>
      </c>
      <c r="H125" s="33" t="s">
        <v>194</v>
      </c>
      <c r="I125" s="34"/>
      <c r="J125" s="69"/>
      <c r="K125" s="69"/>
      <c r="N125" s="1"/>
    </row>
    <row r="126" spans="1:15" s="7" customFormat="1">
      <c r="A126" s="31" t="s">
        <v>199</v>
      </c>
      <c r="B126" s="32" t="s">
        <v>17</v>
      </c>
      <c r="C126" s="36"/>
      <c r="D126" s="34">
        <v>6.5</v>
      </c>
      <c r="E126" s="34" t="s">
        <v>29</v>
      </c>
      <c r="F126" s="34">
        <v>120</v>
      </c>
      <c r="G126" s="35" t="s">
        <v>58</v>
      </c>
      <c r="H126" s="33" t="s">
        <v>203</v>
      </c>
      <c r="I126" s="33"/>
      <c r="J126" s="69"/>
      <c r="K126" s="69"/>
      <c r="O126" s="1"/>
    </row>
    <row r="127" spans="1:15" s="7" customFormat="1">
      <c r="A127" s="31" t="s">
        <v>200</v>
      </c>
      <c r="B127" s="32" t="s">
        <v>17</v>
      </c>
      <c r="C127" s="36"/>
      <c r="D127" s="34">
        <v>14</v>
      </c>
      <c r="E127" s="34" t="s">
        <v>13</v>
      </c>
      <c r="F127" s="34">
        <v>120</v>
      </c>
      <c r="G127" s="35" t="s">
        <v>58</v>
      </c>
      <c r="H127" s="33" t="s">
        <v>204</v>
      </c>
      <c r="I127" s="33"/>
      <c r="J127" s="69"/>
      <c r="K127" s="69"/>
      <c r="O127" s="1"/>
    </row>
    <row r="128" spans="1:15" s="7" customFormat="1">
      <c r="A128" s="31" t="s">
        <v>201</v>
      </c>
      <c r="B128" s="32" t="s">
        <v>17</v>
      </c>
      <c r="C128" s="36"/>
      <c r="D128" s="34">
        <v>20.5</v>
      </c>
      <c r="E128" s="34" t="s">
        <v>30</v>
      </c>
      <c r="F128" s="34">
        <v>160</v>
      </c>
      <c r="G128" s="35" t="s">
        <v>58</v>
      </c>
      <c r="H128" s="33" t="s">
        <v>205</v>
      </c>
      <c r="I128" s="33"/>
      <c r="J128" s="69"/>
      <c r="K128" s="69"/>
      <c r="O128" s="1"/>
    </row>
    <row r="129" spans="1:15" s="7" customFormat="1">
      <c r="A129" s="31" t="s">
        <v>202</v>
      </c>
      <c r="B129" s="32" t="s">
        <v>17</v>
      </c>
      <c r="C129" s="36"/>
      <c r="D129" s="34">
        <v>28.5</v>
      </c>
      <c r="E129" s="34" t="s">
        <v>31</v>
      </c>
      <c r="F129" s="34">
        <v>200</v>
      </c>
      <c r="G129" s="35" t="s">
        <v>58</v>
      </c>
      <c r="H129" s="33" t="s">
        <v>206</v>
      </c>
      <c r="I129" s="33"/>
      <c r="J129" s="69"/>
      <c r="K129" s="69"/>
      <c r="O129" s="1"/>
    </row>
    <row r="130" spans="1:15" s="7" customFormat="1" ht="12.75" customHeight="1">
      <c r="A130" s="31"/>
      <c r="B130" s="32"/>
      <c r="C130" s="36"/>
      <c r="D130" s="34"/>
      <c r="E130" s="34"/>
      <c r="F130" s="34"/>
      <c r="G130" s="35"/>
      <c r="H130" s="33"/>
      <c r="I130" s="33"/>
      <c r="J130" s="71"/>
      <c r="K130" s="62"/>
      <c r="O130" s="1"/>
    </row>
    <row r="131" spans="1:15" s="7" customFormat="1">
      <c r="A131" s="31" t="s">
        <v>111</v>
      </c>
      <c r="B131" s="32" t="s">
        <v>18</v>
      </c>
      <c r="C131" s="36" t="s">
        <v>73</v>
      </c>
      <c r="D131" s="33" t="s">
        <v>56</v>
      </c>
      <c r="E131" s="33" t="s">
        <v>56</v>
      </c>
      <c r="F131" s="33"/>
      <c r="G131" s="37"/>
      <c r="H131" s="33" t="s">
        <v>48</v>
      </c>
      <c r="I131" s="34"/>
      <c r="J131" s="71"/>
      <c r="K131" s="63"/>
      <c r="N131" s="1"/>
    </row>
    <row r="132" spans="1:15" s="7" customFormat="1">
      <c r="A132" s="31" t="s">
        <v>207</v>
      </c>
      <c r="B132" s="32" t="s">
        <v>18</v>
      </c>
      <c r="C132" s="36"/>
      <c r="D132" s="34">
        <v>3.5</v>
      </c>
      <c r="E132" s="34" t="s">
        <v>16</v>
      </c>
      <c r="F132" s="34">
        <v>80</v>
      </c>
      <c r="G132" s="35" t="s">
        <v>58</v>
      </c>
      <c r="H132" s="33" t="s">
        <v>211</v>
      </c>
      <c r="I132" s="34"/>
      <c r="J132" s="69"/>
      <c r="K132" s="69"/>
      <c r="N132" s="1"/>
    </row>
    <row r="133" spans="1:15" s="7" customFormat="1">
      <c r="A133" s="31" t="s">
        <v>208</v>
      </c>
      <c r="B133" s="32" t="s">
        <v>18</v>
      </c>
      <c r="C133" s="36"/>
      <c r="D133" s="34">
        <v>8</v>
      </c>
      <c r="E133" s="34" t="s">
        <v>13</v>
      </c>
      <c r="F133" s="34">
        <v>120</v>
      </c>
      <c r="G133" s="35" t="s">
        <v>58</v>
      </c>
      <c r="H133" s="33" t="s">
        <v>212</v>
      </c>
      <c r="I133" s="33"/>
      <c r="J133" s="69"/>
      <c r="K133" s="69"/>
      <c r="O133" s="1"/>
    </row>
    <row r="134" spans="1:15" s="7" customFormat="1">
      <c r="A134" s="31" t="s">
        <v>209</v>
      </c>
      <c r="B134" s="32" t="s">
        <v>18</v>
      </c>
      <c r="C134" s="36"/>
      <c r="D134" s="34">
        <v>14</v>
      </c>
      <c r="E134" s="34" t="s">
        <v>30</v>
      </c>
      <c r="F134" s="34">
        <v>160</v>
      </c>
      <c r="G134" s="35" t="s">
        <v>58</v>
      </c>
      <c r="H134" s="33" t="s">
        <v>213</v>
      </c>
      <c r="I134" s="33"/>
      <c r="J134" s="69"/>
      <c r="K134" s="69"/>
      <c r="O134" s="1"/>
    </row>
    <row r="135" spans="1:15" s="7" customFormat="1">
      <c r="A135" s="31" t="s">
        <v>210</v>
      </c>
      <c r="B135" s="32" t="s">
        <v>18</v>
      </c>
      <c r="C135" s="36"/>
      <c r="D135" s="34">
        <v>19</v>
      </c>
      <c r="E135" s="34" t="s">
        <v>31</v>
      </c>
      <c r="F135" s="34">
        <v>200</v>
      </c>
      <c r="G135" s="35" t="s">
        <v>58</v>
      </c>
      <c r="H135" s="33" t="s">
        <v>214</v>
      </c>
      <c r="I135" s="33"/>
      <c r="J135" s="69"/>
      <c r="K135" s="69"/>
      <c r="O135" s="1"/>
    </row>
    <row r="136" spans="1:15" s="7" customFormat="1" ht="12.75" customHeight="1">
      <c r="A136" s="31"/>
      <c r="B136" s="32"/>
      <c r="C136" s="36"/>
      <c r="D136" s="34"/>
      <c r="E136" s="34"/>
      <c r="F136" s="34"/>
      <c r="G136" s="35"/>
      <c r="H136" s="33"/>
      <c r="I136" s="33"/>
      <c r="J136" s="71"/>
      <c r="K136" s="62"/>
      <c r="O136" s="1"/>
    </row>
    <row r="137" spans="1:15" s="7" customFormat="1">
      <c r="A137" s="31" t="s">
        <v>112</v>
      </c>
      <c r="B137" s="32" t="s">
        <v>22</v>
      </c>
      <c r="C137" s="36" t="s">
        <v>74</v>
      </c>
      <c r="D137" s="33" t="s">
        <v>56</v>
      </c>
      <c r="E137" s="33"/>
      <c r="F137" s="33"/>
      <c r="G137" s="37"/>
      <c r="H137" s="33" t="s">
        <v>48</v>
      </c>
      <c r="I137" s="34"/>
      <c r="J137" s="71"/>
      <c r="K137" s="63"/>
      <c r="N137" s="1"/>
    </row>
    <row r="138" spans="1:15" s="7" customFormat="1">
      <c r="A138" s="31" t="s">
        <v>215</v>
      </c>
      <c r="B138" s="32" t="s">
        <v>22</v>
      </c>
      <c r="C138" s="36"/>
      <c r="D138" s="34">
        <v>4.5</v>
      </c>
      <c r="E138" s="34" t="s">
        <v>13</v>
      </c>
      <c r="F138" s="34">
        <v>120</v>
      </c>
      <c r="G138" s="35" t="s">
        <v>58</v>
      </c>
      <c r="H138" s="33" t="s">
        <v>218</v>
      </c>
      <c r="I138" s="33"/>
      <c r="J138" s="69"/>
      <c r="K138" s="69"/>
      <c r="O138" s="1"/>
    </row>
    <row r="139" spans="1:15" s="7" customFormat="1">
      <c r="A139" s="31" t="s">
        <v>216</v>
      </c>
      <c r="B139" s="32" t="s">
        <v>22</v>
      </c>
      <c r="C139" s="36"/>
      <c r="D139" s="34">
        <v>9.5</v>
      </c>
      <c r="E139" s="34" t="s">
        <v>30</v>
      </c>
      <c r="F139" s="34">
        <v>160</v>
      </c>
      <c r="G139" s="35" t="s">
        <v>58</v>
      </c>
      <c r="H139" s="33" t="s">
        <v>213</v>
      </c>
      <c r="I139" s="33"/>
      <c r="J139" s="69"/>
      <c r="K139" s="69"/>
      <c r="O139" s="1"/>
    </row>
    <row r="140" spans="1:15" s="7" customFormat="1">
      <c r="A140" s="31" t="s">
        <v>217</v>
      </c>
      <c r="B140" s="32" t="s">
        <v>22</v>
      </c>
      <c r="C140" s="36"/>
      <c r="D140" s="34">
        <v>14</v>
      </c>
      <c r="E140" s="34" t="s">
        <v>31</v>
      </c>
      <c r="F140" s="34">
        <v>200</v>
      </c>
      <c r="G140" s="35" t="s">
        <v>58</v>
      </c>
      <c r="H140" s="33" t="s">
        <v>219</v>
      </c>
      <c r="I140" s="33"/>
      <c r="J140" s="69"/>
      <c r="K140" s="69"/>
      <c r="O140" s="1"/>
    </row>
    <row r="141" spans="1:15" s="7" customFormat="1">
      <c r="A141" s="1"/>
      <c r="B141" s="16"/>
      <c r="C141" s="23"/>
      <c r="D141" s="10"/>
      <c r="E141" s="10"/>
      <c r="F141" s="10"/>
      <c r="G141" s="15"/>
      <c r="H141" s="16"/>
      <c r="I141" s="16"/>
      <c r="J141" s="72"/>
      <c r="K141" s="61"/>
      <c r="O141" s="1"/>
    </row>
    <row r="142" spans="1:15" s="7" customFormat="1">
      <c r="A142" s="18" t="s">
        <v>220</v>
      </c>
      <c r="B142" s="16"/>
      <c r="C142" s="23"/>
      <c r="D142" s="16"/>
      <c r="E142" s="16"/>
      <c r="F142" s="16"/>
      <c r="G142" s="9"/>
      <c r="H142" s="9"/>
      <c r="I142" s="16"/>
      <c r="J142" s="72"/>
      <c r="K142" s="58"/>
      <c r="O142" s="1"/>
    </row>
    <row r="143" spans="1:15" s="7" customFormat="1">
      <c r="A143" s="2"/>
      <c r="B143" s="4"/>
      <c r="C143" s="4"/>
      <c r="D143" s="4"/>
      <c r="E143" s="4"/>
      <c r="F143" s="4"/>
      <c r="G143" s="9"/>
      <c r="H143" s="5"/>
      <c r="I143" s="5"/>
      <c r="J143" s="66"/>
      <c r="K143" s="57"/>
      <c r="O143" s="1"/>
    </row>
    <row r="144" spans="1:15" s="7" customFormat="1" ht="15">
      <c r="A144" s="207" t="s">
        <v>3</v>
      </c>
      <c r="B144" s="207"/>
      <c r="C144" s="22"/>
      <c r="D144" s="4"/>
      <c r="E144" s="16"/>
      <c r="F144" s="16"/>
      <c r="G144" s="9"/>
      <c r="H144" s="16"/>
      <c r="I144" s="16"/>
      <c r="J144" s="72"/>
      <c r="K144" s="50"/>
      <c r="O144" s="1"/>
    </row>
    <row r="145" spans="1:15" ht="12.75" customHeight="1">
      <c r="A145" s="18" t="s">
        <v>36</v>
      </c>
      <c r="B145" s="10"/>
      <c r="C145" s="10"/>
      <c r="E145" s="10"/>
      <c r="F145" s="10"/>
      <c r="H145" s="5" t="s">
        <v>62</v>
      </c>
    </row>
    <row r="146" spans="1:15" s="7" customFormat="1">
      <c r="A146" s="1" t="s">
        <v>274</v>
      </c>
      <c r="B146" s="13" t="s">
        <v>222</v>
      </c>
      <c r="C146" s="24"/>
      <c r="D146" s="13"/>
      <c r="E146" s="10"/>
      <c r="F146" s="10"/>
      <c r="G146" s="10"/>
      <c r="H146" s="10" t="s">
        <v>223</v>
      </c>
      <c r="I146" s="10"/>
      <c r="J146" s="73"/>
      <c r="K146" s="64">
        <v>950</v>
      </c>
      <c r="O146" s="1"/>
    </row>
    <row r="147" spans="1:15" s="7" customFormat="1" ht="12.75">
      <c r="A147" s="1" t="s">
        <v>225</v>
      </c>
      <c r="B147" s="13" t="s">
        <v>224</v>
      </c>
      <c r="C147" s="24"/>
      <c r="D147" s="13"/>
      <c r="E147" s="10"/>
      <c r="F147" s="10"/>
      <c r="G147" s="10"/>
      <c r="H147" s="10" t="s">
        <v>226</v>
      </c>
      <c r="I147"/>
      <c r="J147" s="73"/>
      <c r="K147" s="64">
        <v>1190</v>
      </c>
      <c r="O147" s="1"/>
    </row>
    <row r="148" spans="1:15" s="7" customFormat="1">
      <c r="A148" s="1" t="s">
        <v>227</v>
      </c>
      <c r="B148" s="13" t="s">
        <v>80</v>
      </c>
      <c r="C148" s="24"/>
      <c r="D148" s="13"/>
      <c r="E148" s="10"/>
      <c r="F148" s="10"/>
      <c r="G148" s="10"/>
      <c r="H148" s="10" t="s">
        <v>228</v>
      </c>
      <c r="I148" s="10"/>
      <c r="J148" s="73"/>
      <c r="K148" s="64">
        <v>1370</v>
      </c>
      <c r="O148" s="1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</row>
    <row r="150" spans="1:15" s="7" customFormat="1">
      <c r="A150" s="18" t="s">
        <v>53</v>
      </c>
      <c r="B150" s="16"/>
      <c r="C150" s="23"/>
      <c r="D150" s="16"/>
      <c r="E150" s="16"/>
      <c r="F150" s="16"/>
      <c r="G150" s="9"/>
      <c r="H150" s="16"/>
      <c r="I150" s="16"/>
      <c r="J150" s="72"/>
      <c r="K150" s="50"/>
      <c r="O150" s="1"/>
    </row>
    <row r="151" spans="1:15" s="7" customFormat="1">
      <c r="A151" s="12" t="s">
        <v>32</v>
      </c>
      <c r="B151" s="14"/>
      <c r="C151" s="14"/>
      <c r="D151" s="14"/>
      <c r="E151" s="14"/>
      <c r="F151" s="14"/>
      <c r="G151" s="14"/>
      <c r="H151" s="9"/>
      <c r="I151" s="9"/>
      <c r="J151" s="74"/>
      <c r="K151" s="65">
        <v>296.86153846153849</v>
      </c>
      <c r="O151" s="1"/>
    </row>
    <row r="152" spans="1:15" s="7" customFormat="1">
      <c r="A152" s="12" t="s">
        <v>49</v>
      </c>
      <c r="B152" s="14"/>
      <c r="C152" s="14"/>
      <c r="D152" s="14"/>
      <c r="E152" s="14"/>
      <c r="F152" s="14"/>
      <c r="G152" s="14"/>
      <c r="H152" s="9"/>
      <c r="I152" s="9"/>
      <c r="J152" s="74"/>
      <c r="K152" s="65">
        <v>593.84615384615381</v>
      </c>
      <c r="O152" s="1"/>
    </row>
    <row r="153" spans="1:15" s="7" customFormat="1">
      <c r="A153" s="12" t="s">
        <v>50</v>
      </c>
      <c r="B153" s="14"/>
      <c r="C153" s="14"/>
      <c r="D153" s="14"/>
      <c r="E153" s="14"/>
      <c r="F153" s="14"/>
      <c r="G153" s="14"/>
      <c r="H153" s="9"/>
      <c r="I153" s="9"/>
      <c r="J153" s="74"/>
      <c r="K153" s="65">
        <v>633.23076923076928</v>
      </c>
      <c r="O153" s="1"/>
    </row>
    <row r="154" spans="1:15" s="7" customFormat="1">
      <c r="A154" s="12" t="s">
        <v>51</v>
      </c>
      <c r="B154" s="14"/>
      <c r="C154" s="14"/>
      <c r="D154" s="14"/>
      <c r="E154" s="14"/>
      <c r="F154" s="14"/>
      <c r="G154" s="14"/>
      <c r="H154" s="9"/>
      <c r="I154" s="9"/>
      <c r="J154" s="74"/>
      <c r="K154" s="65">
        <v>817.23076923076928</v>
      </c>
      <c r="O154" s="1"/>
    </row>
    <row r="155" spans="1:15">
      <c r="A155" s="12" t="s">
        <v>52</v>
      </c>
      <c r="K155" s="65">
        <v>1313.2307692307693</v>
      </c>
    </row>
    <row r="157" spans="1:15" ht="24">
      <c r="B157" s="123" t="s">
        <v>113</v>
      </c>
      <c r="C157" s="122" t="s">
        <v>5</v>
      </c>
    </row>
    <row r="158" spans="1:15" ht="24">
      <c r="A158" s="75" t="s">
        <v>229</v>
      </c>
      <c r="B158" s="76">
        <v>115</v>
      </c>
      <c r="C158" s="76">
        <v>133</v>
      </c>
      <c r="D158" s="5"/>
      <c r="E158" s="5"/>
      <c r="F158" s="5"/>
      <c r="G158" s="3"/>
      <c r="H158" s="3"/>
      <c r="I158" s="3"/>
    </row>
    <row r="159" spans="1:15" ht="24">
      <c r="A159" s="75" t="s">
        <v>230</v>
      </c>
      <c r="B159" s="76">
        <v>405</v>
      </c>
      <c r="C159" s="76">
        <v>497</v>
      </c>
      <c r="D159" s="5"/>
      <c r="E159" s="5"/>
      <c r="F159" s="5"/>
      <c r="G159" s="3"/>
      <c r="H159" s="3"/>
      <c r="I159" s="3"/>
    </row>
    <row r="160" spans="1:15" ht="24">
      <c r="A160" s="75" t="s">
        <v>231</v>
      </c>
      <c r="B160" s="76">
        <v>295</v>
      </c>
      <c r="C160" s="76">
        <v>370</v>
      </c>
      <c r="D160" s="5"/>
      <c r="E160" s="5"/>
      <c r="F160" s="5"/>
      <c r="G160" s="3"/>
      <c r="H160" s="3"/>
      <c r="I160" s="3"/>
    </row>
    <row r="161" spans="1:9" ht="24">
      <c r="A161" s="75" t="s">
        <v>232</v>
      </c>
      <c r="B161" s="76">
        <v>450</v>
      </c>
      <c r="C161" s="76">
        <v>563</v>
      </c>
      <c r="D161" s="5"/>
      <c r="E161" s="5"/>
      <c r="F161" s="5"/>
      <c r="G161" s="3"/>
      <c r="H161" s="3"/>
      <c r="I161" s="3"/>
    </row>
    <row r="162" spans="1:9" ht="24">
      <c r="A162" s="75" t="s">
        <v>233</v>
      </c>
      <c r="B162" s="76">
        <v>705</v>
      </c>
      <c r="C162" s="76">
        <v>863</v>
      </c>
      <c r="D162" s="5"/>
      <c r="E162" s="5"/>
      <c r="F162" s="5"/>
      <c r="G162" s="3"/>
      <c r="H162" s="3"/>
      <c r="I162" s="3"/>
    </row>
    <row r="163" spans="1:9" ht="24">
      <c r="A163" s="75" t="s">
        <v>221</v>
      </c>
      <c r="B163" s="76">
        <v>105</v>
      </c>
      <c r="C163" s="76">
        <v>138</v>
      </c>
      <c r="D163" s="5"/>
      <c r="E163" s="5"/>
      <c r="F163" s="5"/>
      <c r="G163" s="3"/>
      <c r="H163" s="3"/>
      <c r="I163" s="3"/>
    </row>
    <row r="164" spans="1:9">
      <c r="A164" s="75" t="s">
        <v>234</v>
      </c>
      <c r="B164" s="76">
        <v>278</v>
      </c>
      <c r="C164" s="76">
        <v>354</v>
      </c>
      <c r="D164" s="5"/>
      <c r="E164" s="5"/>
      <c r="F164" s="5"/>
      <c r="G164" s="3"/>
      <c r="H164" s="3"/>
      <c r="I164" s="3"/>
    </row>
    <row r="165" spans="1:9" ht="24">
      <c r="A165" s="75" t="s">
        <v>235</v>
      </c>
      <c r="B165" s="41"/>
      <c r="C165" s="76">
        <v>1200</v>
      </c>
      <c r="D165" s="5"/>
      <c r="E165" s="5"/>
      <c r="F165" s="5"/>
      <c r="G165" s="3"/>
      <c r="H165" s="3"/>
      <c r="I165" s="3"/>
    </row>
    <row r="166" spans="1:9" ht="24">
      <c r="A166" s="75" t="s">
        <v>236</v>
      </c>
      <c r="B166" s="41"/>
      <c r="C166" s="76">
        <v>2250</v>
      </c>
      <c r="D166" s="5"/>
      <c r="E166" s="5"/>
      <c r="F166" s="5"/>
      <c r="G166" s="3"/>
      <c r="H166" s="3"/>
      <c r="I166" s="3"/>
    </row>
    <row r="167" spans="1:9" ht="24">
      <c r="A167" s="75" t="s">
        <v>237</v>
      </c>
      <c r="B167" s="41"/>
      <c r="C167" s="76">
        <v>2657</v>
      </c>
      <c r="D167" s="5"/>
      <c r="E167"/>
      <c r="F167" s="5"/>
      <c r="G167" s="3"/>
      <c r="H167" s="3"/>
      <c r="I167" s="3"/>
    </row>
    <row r="168" spans="1:9" ht="24">
      <c r="A168" s="75" t="s">
        <v>238</v>
      </c>
      <c r="B168" s="41"/>
      <c r="C168" s="76">
        <v>2950</v>
      </c>
    </row>
    <row r="169" spans="1:9" ht="24">
      <c r="A169" s="75" t="s">
        <v>239</v>
      </c>
      <c r="B169" s="41"/>
      <c r="C169" s="76">
        <v>3150</v>
      </c>
    </row>
    <row r="170" spans="1:9" ht="24">
      <c r="A170" s="75" t="s">
        <v>240</v>
      </c>
      <c r="B170" s="41"/>
      <c r="C170" s="76">
        <v>3580</v>
      </c>
    </row>
    <row r="171" spans="1:9" ht="24">
      <c r="A171" s="75" t="s">
        <v>241</v>
      </c>
      <c r="B171" s="41"/>
      <c r="C171" s="76">
        <v>4650</v>
      </c>
    </row>
  </sheetData>
  <mergeCells count="5">
    <mergeCell ref="E9:F9"/>
    <mergeCell ref="G9:G10"/>
    <mergeCell ref="A144:B144"/>
    <mergeCell ref="C64:H64"/>
    <mergeCell ref="H58:J58"/>
  </mergeCells>
  <hyperlinks>
    <hyperlink ref="H7" r:id="rId1"/>
    <hyperlink ref="H60" r:id="rId2"/>
  </hyperlinks>
  <pageMargins left="0.7" right="0.7" top="0.75" bottom="0.75" header="0.3" footer="0.3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HT 10-40</vt:lpstr>
      <vt:lpstr>HR33</vt:lpstr>
      <vt:lpstr>HT 60-500</vt:lpstr>
      <vt:lpstr>Модульные RM</vt:lpstr>
      <vt:lpstr>Время автономной работы</vt:lpstr>
    </vt:vector>
  </TitlesOfParts>
  <Company>Neuhaus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Потапова</cp:lastModifiedBy>
  <cp:lastPrinted>2015-03-25T14:30:23Z</cp:lastPrinted>
  <dcterms:created xsi:type="dcterms:W3CDTF">2005-02-02T07:37:11Z</dcterms:created>
  <dcterms:modified xsi:type="dcterms:W3CDTF">2024-09-19T09:53:40Z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ладелец">
    <vt:lpwstr>ГК "Ной Хаус"</vt:lpwstr>
  </property>
  <property fmtid="{D5CDD505-2E9C-101B-9397-08002B2CF9AE}" pid="3" name="Издатель">
    <vt:lpwstr>Гудыма А.А.</vt:lpwstr>
  </property>
</Properties>
</file>